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unj\OneDrive\Documentos\"/>
    </mc:Choice>
  </mc:AlternateContent>
  <xr:revisionPtr revIDLastSave="0" documentId="13_ncr:1_{5A6B53F0-E332-4557-A4CE-0ABCC4D48F32}" xr6:coauthVersionLast="47" xr6:coauthVersionMax="47" xr10:uidLastSave="{00000000-0000-0000-0000-000000000000}"/>
  <bookViews>
    <workbookView xWindow="-120" yWindow="-120" windowWidth="20730" windowHeight="11040" activeTab="2" xr2:uid="{835108B3-4D64-411F-9931-3629A70B603A}"/>
  </bookViews>
  <sheets>
    <sheet name="muestreo 261" sheetId="2" r:id="rId1"/>
    <sheet name="muestreo 262" sheetId="3" r:id="rId2"/>
    <sheet name="adm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0" i="4" l="1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39" i="4"/>
  <c r="N11" i="3"/>
  <c r="N12" i="3"/>
  <c r="N13" i="3"/>
  <c r="N14" i="3"/>
  <c r="J7" i="3"/>
  <c r="J8" i="3"/>
  <c r="N8" i="3" s="1"/>
  <c r="J9" i="3"/>
  <c r="N9" i="3" s="1"/>
  <c r="J10" i="3"/>
  <c r="J11" i="3"/>
  <c r="J12" i="3"/>
  <c r="J13" i="3"/>
  <c r="J14" i="3"/>
  <c r="J15" i="3"/>
  <c r="N15" i="3" s="1"/>
  <c r="J16" i="3"/>
  <c r="J17" i="3"/>
  <c r="J18" i="3"/>
  <c r="N18" i="3" s="1"/>
  <c r="J19" i="3"/>
  <c r="N19" i="3" s="1"/>
  <c r="J20" i="3"/>
  <c r="N20" i="3" s="1"/>
  <c r="J21" i="3"/>
  <c r="N21" i="3" s="1"/>
  <c r="J22" i="3"/>
  <c r="N22" i="3" s="1"/>
  <c r="J23" i="3"/>
  <c r="J24" i="3"/>
  <c r="N24" i="3" s="1"/>
  <c r="J25" i="3"/>
  <c r="J26" i="3"/>
  <c r="N26" i="3" s="1"/>
  <c r="J27" i="3"/>
  <c r="J28" i="3"/>
  <c r="N28" i="3" s="1"/>
  <c r="J29" i="3"/>
  <c r="N29" i="3" s="1"/>
  <c r="J6" i="3"/>
  <c r="N6" i="3" s="1"/>
  <c r="O14" i="2"/>
  <c r="O6" i="2"/>
  <c r="K33" i="2"/>
  <c r="O33" i="2" s="1"/>
  <c r="K32" i="2"/>
  <c r="O32" i="2" s="1"/>
  <c r="K31" i="2"/>
  <c r="O31" i="2" s="1"/>
  <c r="K30" i="2"/>
  <c r="O30" i="2" s="1"/>
  <c r="K29" i="2"/>
  <c r="O29" i="2" s="1"/>
  <c r="K28" i="2"/>
  <c r="O28" i="2" s="1"/>
  <c r="K27" i="2"/>
  <c r="O27" i="2" s="1"/>
  <c r="K26" i="2"/>
  <c r="O26" i="2" s="1"/>
  <c r="K25" i="2"/>
  <c r="O25" i="2" s="1"/>
  <c r="K24" i="2"/>
  <c r="O24" i="2" s="1"/>
  <c r="K23" i="2"/>
  <c r="O23" i="2" s="1"/>
  <c r="K22" i="2"/>
  <c r="O22" i="2" s="1"/>
  <c r="K21" i="2"/>
  <c r="O21" i="2" s="1"/>
  <c r="K20" i="2"/>
  <c r="O20" i="2" s="1"/>
  <c r="K19" i="2"/>
  <c r="O19" i="2" s="1"/>
  <c r="K18" i="2"/>
  <c r="O18" i="2" s="1"/>
  <c r="K17" i="2"/>
  <c r="O17" i="2" s="1"/>
  <c r="K16" i="2"/>
  <c r="O16" i="2" s="1"/>
  <c r="K15" i="2"/>
  <c r="O15" i="2" s="1"/>
  <c r="K14" i="2"/>
  <c r="K13" i="2"/>
  <c r="O13" i="2" s="1"/>
  <c r="K12" i="2"/>
  <c r="O12" i="2" s="1"/>
  <c r="K11" i="2"/>
  <c r="O11" i="2" s="1"/>
  <c r="K10" i="2"/>
  <c r="O10" i="2" s="1"/>
  <c r="K9" i="2"/>
  <c r="O9" i="2" s="1"/>
  <c r="K8" i="2"/>
  <c r="O8" i="2" s="1"/>
  <c r="K7" i="2"/>
  <c r="O7" i="2" s="1"/>
  <c r="K6" i="2"/>
  <c r="K5" i="2"/>
  <c r="O5" i="2" s="1"/>
  <c r="M122" i="4"/>
  <c r="K122" i="4"/>
  <c r="K119" i="4"/>
  <c r="M119" i="4" s="1"/>
  <c r="K118" i="4"/>
  <c r="M118" i="4" s="1"/>
  <c r="K117" i="4"/>
  <c r="M117" i="4" s="1"/>
  <c r="K116" i="4"/>
  <c r="K115" i="4"/>
  <c r="K114" i="4"/>
  <c r="K113" i="4"/>
  <c r="K112" i="4"/>
  <c r="M112" i="4" s="1"/>
  <c r="K111" i="4"/>
  <c r="M111" i="4" s="1"/>
  <c r="K110" i="4"/>
  <c r="M110" i="4" s="1"/>
  <c r="K109" i="4"/>
  <c r="K108" i="4"/>
  <c r="K107" i="4"/>
  <c r="K106" i="4"/>
  <c r="K105" i="4"/>
  <c r="K104" i="4"/>
  <c r="M104" i="4" s="1"/>
  <c r="K103" i="4"/>
  <c r="K102" i="4"/>
  <c r="M102" i="4" s="1"/>
  <c r="K101" i="4"/>
  <c r="K100" i="4"/>
  <c r="K99" i="4"/>
  <c r="M99" i="4" s="1"/>
  <c r="K98" i="4"/>
  <c r="K97" i="4"/>
  <c r="M116" i="4"/>
  <c r="M115" i="4"/>
  <c r="M114" i="4"/>
  <c r="M113" i="4"/>
  <c r="M109" i="4"/>
  <c r="M108" i="4"/>
  <c r="M107" i="4"/>
  <c r="M106" i="4"/>
  <c r="M105" i="4"/>
  <c r="M103" i="4"/>
  <c r="M101" i="4"/>
  <c r="M100" i="4"/>
  <c r="M98" i="4"/>
  <c r="M97" i="4"/>
  <c r="K96" i="4"/>
  <c r="M96" i="4" s="1"/>
</calcChain>
</file>

<file path=xl/sharedStrings.xml><?xml version="1.0" encoding="utf-8"?>
<sst xmlns="http://schemas.openxmlformats.org/spreadsheetml/2006/main" count="298" uniqueCount="134">
  <si>
    <t>No</t>
  </si>
  <si>
    <t>Codigo</t>
  </si>
  <si>
    <t>Nombre</t>
  </si>
  <si>
    <t xml:space="preserve"> </t>
  </si>
  <si>
    <t>Muestreo y Medicion de Trabajo 2021-3</t>
  </si>
  <si>
    <t>G 261</t>
  </si>
  <si>
    <t>G262</t>
  </si>
  <si>
    <t>Administracion</t>
  </si>
  <si>
    <t>Marin Malagon Karen Yulieth</t>
  </si>
  <si>
    <t>Gamba Garzon Laura Vanessa</t>
  </si>
  <si>
    <t>def</t>
  </si>
  <si>
    <t>|</t>
  </si>
  <si>
    <t>Arciniegas Silva Camilo Andres</t>
  </si>
  <si>
    <t>Puliche Bolaños David Mauricio</t>
  </si>
  <si>
    <t>Perez Rodriguez Hernan Eduardo</t>
  </si>
  <si>
    <t>Manrique Acosta Juan Fernando</t>
  </si>
  <si>
    <t>Soler Pavajeau Cristian Javier</t>
  </si>
  <si>
    <t>Quitian Gomez Diego Felipe</t>
  </si>
  <si>
    <t>Gomez Ariza Juan Nicolas</t>
  </si>
  <si>
    <t>Villarraga Urueña Laura Valentina</t>
  </si>
  <si>
    <t>Fernandez Salinas Sergio Andres</t>
  </si>
  <si>
    <t>Soto Valero Kelly Johana</t>
  </si>
  <si>
    <t>Sanabria Pachon Diomer Arbey</t>
  </si>
  <si>
    <t>Cruz Rodriguez Maritza Andrea</t>
  </si>
  <si>
    <t xml:space="preserve">Realpe Vargas Sergio Ernesto </t>
  </si>
  <si>
    <t>Gonzalez Alvarez Linda Catherine</t>
  </si>
  <si>
    <t>Camargo Hernandez Danna Sofia</t>
  </si>
  <si>
    <t>Mendez Bohorquez Julieth Carolina</t>
  </si>
  <si>
    <t>Diaz Benito Kevin Andres</t>
  </si>
  <si>
    <t>Franco Marroquin Nicolas</t>
  </si>
  <si>
    <t>Sigua Moreno Leidy Yalile</t>
  </si>
  <si>
    <t>Castillo Silva Laura Stefania</t>
  </si>
  <si>
    <t>Rios Castro Geraldine</t>
  </si>
  <si>
    <t>Ramirez Beltran Marisol</t>
  </si>
  <si>
    <t>Garcia Rubiano Leydi Yohana</t>
  </si>
  <si>
    <t>Sanchez Hernandez Karen Dayanna</t>
  </si>
  <si>
    <t>Rodriguez Mendoza Ivan Daniel</t>
  </si>
  <si>
    <t>Sarmiento Marin Kevin Smith</t>
  </si>
  <si>
    <t>Poveda Cordero Kevin Alejandro</t>
  </si>
  <si>
    <t>Rodriguez Rodriguez Andres Felipe</t>
  </si>
  <si>
    <t>Rodriguez Grande Diego andres</t>
  </si>
  <si>
    <t>Montaño Torres Angie Dubleyi</t>
  </si>
  <si>
    <t>Ramirez Saenz Julian Esteban</t>
  </si>
  <si>
    <t>Moncada Miticanoy Ana Maria</t>
  </si>
  <si>
    <t>Miranda Paredes Edwin Raul</t>
  </si>
  <si>
    <t>Santamaria Florez Andres Felipe</t>
  </si>
  <si>
    <t>Martinez Caro Luis Miguel</t>
  </si>
  <si>
    <t>Peña Medina Rachid Fanor</t>
  </si>
  <si>
    <t>Vicuña Lugo Juan Diego</t>
  </si>
  <si>
    <t xml:space="preserve">Castañeda Ojeda Maria </t>
  </si>
  <si>
    <t>Salazar Florez Esteban Andres</t>
  </si>
  <si>
    <t>Benitez Castro Angie Marcela</t>
  </si>
  <si>
    <t>Piñeros Rios Nataly Johanna</t>
  </si>
  <si>
    <t>Rojas Castro James David</t>
  </si>
  <si>
    <t>Sanchez Acuña Juan Pablo</t>
  </si>
  <si>
    <t>Rodriguez Rueda Ahsly Geraldine</t>
  </si>
  <si>
    <t>Gonzalez Hernandez Gabriela</t>
  </si>
  <si>
    <t>Niño Angel Julian Felipe</t>
  </si>
  <si>
    <t>Sanchez Morales Nicolas Felipe</t>
  </si>
  <si>
    <t>Pantoja Cardenas Jorge Alejandro</t>
  </si>
  <si>
    <t>Cuellar Hernandez Yeimy Tatiana</t>
  </si>
  <si>
    <t>Barahona Muñoz Nicole Nataly</t>
  </si>
  <si>
    <t>Muestreo y Medicion de Trabajo 2022-1</t>
  </si>
  <si>
    <t>mudas</t>
  </si>
  <si>
    <t>Arguello Mancipe Brallan Alexander</t>
  </si>
  <si>
    <t>Avila Garcia Karen Sofia</t>
  </si>
  <si>
    <t>Bernal Cucaita Jheison Estiben</t>
  </si>
  <si>
    <t>Burgos Velasco Katherin Lizeth</t>
  </si>
  <si>
    <t>Cardenas Camelo David Alexander</t>
  </si>
  <si>
    <t>Casas Sopo Oscar Alejandro</t>
  </si>
  <si>
    <t>Daza Vargas Luisa Natalia</t>
  </si>
  <si>
    <t>Duarte Rangel Carlos</t>
  </si>
  <si>
    <t>Gabriela Martin Yance</t>
  </si>
  <si>
    <t>Gonzalez Cantor Jhennifer Paola</t>
  </si>
  <si>
    <t>Hincapie Alvarez Gustavo Andres</t>
  </si>
  <si>
    <t>Lizarazo Arias Sergio Aldair</t>
  </si>
  <si>
    <t>Lopez Muñoz Hetson Andres</t>
  </si>
  <si>
    <t>Lopez Rodriguez Karen Vanesa</t>
  </si>
  <si>
    <t>Montenegro Barragan Adrian David</t>
  </si>
  <si>
    <t>Muñoz Martin Brayan Camilo</t>
  </si>
  <si>
    <t>Pedraza Mayorga Laura Ximena</t>
  </si>
  <si>
    <t>Rodriguez Camacho Geraldine</t>
  </si>
  <si>
    <t>Rodriguez Lopez Maria Fernanda</t>
  </si>
  <si>
    <t>Romero Quevedo Santiago</t>
  </si>
  <si>
    <t>Tola Florez Victor Rafael</t>
  </si>
  <si>
    <t>Torres Uñate Cristian Ricardo</t>
  </si>
  <si>
    <t>Triviño Ortiz Santiago</t>
  </si>
  <si>
    <t>Vargas Tamara Derly Catherine</t>
  </si>
  <si>
    <t>Zapata Junco Kevin Alejandro</t>
  </si>
  <si>
    <t>n ota 1 Taller                        1</t>
  </si>
  <si>
    <t xml:space="preserve">          2   Taller de empresa 2</t>
  </si>
  <si>
    <t xml:space="preserve">          3   Taller de escuelas  3 </t>
  </si>
  <si>
    <t xml:space="preserve">          4   Exposicion</t>
  </si>
  <si>
    <t>libro</t>
  </si>
  <si>
    <t xml:space="preserve">          5   Taller admon formal</t>
  </si>
  <si>
    <t xml:space="preserve">          6   Taller de DOFA</t>
  </si>
  <si>
    <t xml:space="preserve">          7    Taller de planeacion</t>
  </si>
  <si>
    <t>pollitos</t>
  </si>
  <si>
    <t>Tecnicas solucion</t>
  </si>
  <si>
    <t>producctividad</t>
  </si>
  <si>
    <t>Ejercicios de tiempos</t>
  </si>
  <si>
    <t>Parcial practico de tiempos</t>
  </si>
  <si>
    <t>Definitiva</t>
  </si>
  <si>
    <t>Roman Santiago</t>
  </si>
  <si>
    <t>f45</t>
  </si>
  <si>
    <t xml:space="preserve">          8    acumulado tareas</t>
  </si>
  <si>
    <t xml:space="preserve">          9   parcial</t>
  </si>
  <si>
    <t xml:space="preserve">         10 definitiva</t>
  </si>
  <si>
    <t>Primer informe</t>
  </si>
  <si>
    <t>Parcial teorico</t>
  </si>
  <si>
    <t>Acumulado</t>
  </si>
  <si>
    <t>Acu</t>
  </si>
  <si>
    <t>Ac</t>
  </si>
  <si>
    <t>Acumulado  talleres/6</t>
  </si>
  <si>
    <t>parcial teorico</t>
  </si>
  <si>
    <t>definitiva</t>
  </si>
  <si>
    <t>aa</t>
  </si>
  <si>
    <t>1- parcial</t>
  </si>
  <si>
    <t>2- segundo informe</t>
  </si>
  <si>
    <t>3- Diagrama flujo cambio aceite</t>
  </si>
  <si>
    <t>4- Diagrama flujo salida de emergencia</t>
  </si>
  <si>
    <t>5- Diagrama simbolos Ansi</t>
  </si>
  <si>
    <t>6- Diagrama bimanual</t>
  </si>
  <si>
    <t>7- Diagrama proceso de operación</t>
  </si>
  <si>
    <t>8- Diagrama actividades multiples</t>
  </si>
  <si>
    <t>9- Diagrama de recorrido</t>
  </si>
  <si>
    <t>2- taller organización</t>
  </si>
  <si>
    <t>3- taller control</t>
  </si>
  <si>
    <t>4- Exposiciones</t>
  </si>
  <si>
    <t>5- taller de pescados</t>
  </si>
  <si>
    <t>6 acumulado                            40%</t>
  </si>
  <si>
    <t>Acum</t>
  </si>
  <si>
    <t xml:space="preserve">  </t>
  </si>
  <si>
    <t>fallas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</si>
</sst>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3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3" xfId="0" applyFont="1" applyBorder="1"/>
    <xf numFmtId="0" fontId="3" fillId="0" borderId="1" xfId="0" applyFont="1" applyFill="1" applyBorder="1"/>
    <xf numFmtId="0" fontId="0" fillId="0" borderId="1" xfId="0" applyFill="1" applyBorder="1"/>
    <xf numFmtId="0" fontId="0" fillId="0" borderId="4" xfId="0" applyBorder="1"/>
    <xf numFmtId="0" fontId="0" fillId="0" borderId="5" xfId="0" applyBorder="1"/>
    <xf numFmtId="9" fontId="0" fillId="0" borderId="3" xfId="0" applyNumberFormat="1" applyBorder="1"/>
    <xf numFmtId="9" fontId="0" fillId="0" borderId="2" xfId="0" applyNumberFormat="1" applyBorder="1"/>
    <xf numFmtId="0" fontId="6" fillId="0" borderId="1" xfId="0" applyFont="1" applyBorder="1"/>
    <xf numFmtId="9" fontId="0" fillId="0" borderId="0" xfId="0" applyNumberFormat="1"/>
    <xf numFmtId="0" fontId="7" fillId="0" borderId="1" xfId="0" applyFont="1" applyBorder="1"/>
    <xf numFmtId="0" fontId="0" fillId="0" borderId="6" xfId="0" applyFill="1" applyBorder="1"/>
    <xf numFmtId="0" fontId="8" fillId="0" borderId="1" xfId="0" applyFont="1" applyBorder="1"/>
    <xf numFmtId="0" fontId="3" fillId="0" borderId="0" xfId="0" applyFont="1" applyBorder="1"/>
    <xf numFmtId="0" fontId="6" fillId="0" borderId="0" xfId="0" applyFont="1" applyBorder="1"/>
    <xf numFmtId="16" fontId="0" fillId="0" borderId="0" xfId="0" applyNumberFormat="1"/>
    <xf numFmtId="0" fontId="6" fillId="0" borderId="5" xfId="0" applyFont="1" applyBorder="1"/>
    <xf numFmtId="0" fontId="7" fillId="0" borderId="3" xfId="0" applyFont="1" applyBorder="1"/>
    <xf numFmtId="0" fontId="0" fillId="0" borderId="0" xfId="0" applyFill="1"/>
    <xf numFmtId="0" fontId="8" fillId="0" borderId="0" xfId="0" applyFont="1" applyBorder="1"/>
    <xf numFmtId="0" fontId="3" fillId="0" borderId="3" xfId="0" applyFont="1" applyFill="1" applyBorder="1"/>
    <xf numFmtId="9" fontId="0" fillId="0" borderId="1" xfId="0" applyNumberFormat="1" applyBorder="1"/>
    <xf numFmtId="9" fontId="0" fillId="0" borderId="0" xfId="0" applyNumberFormat="1" applyBorder="1"/>
    <xf numFmtId="0" fontId="0" fillId="0" borderId="0" xfId="0" applyFill="1" applyBorder="1"/>
    <xf numFmtId="0" fontId="3" fillId="0" borderId="0" xfId="0" applyFont="1" applyFill="1" applyBorder="1"/>
    <xf numFmtId="0" fontId="6" fillId="0" borderId="0" xfId="0" applyFont="1"/>
    <xf numFmtId="0" fontId="6" fillId="0" borderId="1" xfId="0" applyFont="1" applyFill="1" applyBorder="1"/>
    <xf numFmtId="0" fontId="7" fillId="0" borderId="0" xfId="0" applyFont="1" applyBorder="1"/>
    <xf numFmtId="0" fontId="9" fillId="0" borderId="0" xfId="0" applyFont="1" applyBorder="1"/>
    <xf numFmtId="16" fontId="0" fillId="0" borderId="0" xfId="0" applyNumberFormat="1" applyBorder="1"/>
    <xf numFmtId="0" fontId="1" fillId="0" borderId="0" xfId="0" applyFont="1" applyBorder="1"/>
    <xf numFmtId="0" fontId="5" fillId="0" borderId="0" xfId="0" applyFont="1" applyBorder="1"/>
    <xf numFmtId="9" fontId="7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7" xfId="0" applyFont="1" applyBorder="1"/>
    <xf numFmtId="9" fontId="10" fillId="0" borderId="0" xfId="0" applyNumberFormat="1" applyFont="1"/>
    <xf numFmtId="0" fontId="6" fillId="0" borderId="3" xfId="0" applyFont="1" applyBorder="1"/>
    <xf numFmtId="0" fontId="6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customXml" Target="../ink/ink3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35552</xdr:colOff>
      <xdr:row>35</xdr:row>
      <xdr:rowOff>62576</xdr:rowOff>
    </xdr:from>
    <xdr:to>
      <xdr:col>2</xdr:col>
      <xdr:colOff>35912</xdr:colOff>
      <xdr:row>35</xdr:row>
      <xdr:rowOff>64736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35552</xdr:colOff>
      <xdr:row>120</xdr:row>
      <xdr:rowOff>62576</xdr:rowOff>
    </xdr:from>
    <xdr:to>
      <xdr:col>2</xdr:col>
      <xdr:colOff>35912</xdr:colOff>
      <xdr:row>120</xdr:row>
      <xdr:rowOff>64736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E5664396-7110-4A06-BE90-CF483B27167A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2</xdr:col>
      <xdr:colOff>35552</xdr:colOff>
      <xdr:row>163</xdr:row>
      <xdr:rowOff>62576</xdr:rowOff>
    </xdr:from>
    <xdr:ext cx="360" cy="21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ED9AA1E2-6138-40E0-8248-68DFF1AECF41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3-10T02:14:34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5-13T03:08:48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01T02:18:58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EBB1-094D-4ADF-86FF-4ED38608C6D4}">
  <dimension ref="A1:O90"/>
  <sheetViews>
    <sheetView topLeftCell="A55" zoomScale="196" zoomScaleNormal="196" workbookViewId="0">
      <selection activeCell="C63" sqref="C63"/>
    </sheetView>
  </sheetViews>
  <sheetFormatPr baseColWidth="10" defaultRowHeight="15" x14ac:dyDescent="0.25"/>
  <cols>
    <col min="1" max="1" width="3.28515625" customWidth="1"/>
    <col min="2" max="2" width="14.85546875" customWidth="1"/>
    <col min="3" max="3" width="30.5703125" customWidth="1"/>
    <col min="4" max="4" width="5.85546875" customWidth="1"/>
    <col min="5" max="5" width="4.42578125" customWidth="1"/>
    <col min="6" max="6" width="4.140625" customWidth="1"/>
    <col min="7" max="7" width="3.7109375" customWidth="1"/>
    <col min="8" max="8" width="3.42578125" customWidth="1"/>
    <col min="9" max="9" width="0.140625" hidden="1" customWidth="1"/>
    <col min="10" max="10" width="3.5703125" customWidth="1"/>
    <col min="11" max="11" width="4.85546875" customWidth="1"/>
    <col min="12" max="12" width="4.42578125" customWidth="1"/>
    <col min="13" max="13" width="4.7109375" customWidth="1"/>
    <col min="14" max="14" width="4.42578125" customWidth="1"/>
    <col min="15" max="15" width="5.5703125" customWidth="1"/>
  </cols>
  <sheetData>
    <row r="1" spans="1:15" x14ac:dyDescent="0.25">
      <c r="B1" s="7"/>
      <c r="C1" s="7"/>
      <c r="D1" s="7"/>
      <c r="E1" s="7"/>
      <c r="F1" s="7"/>
      <c r="G1" s="7"/>
      <c r="H1" s="7"/>
    </row>
    <row r="2" spans="1:15" ht="21" x14ac:dyDescent="0.35">
      <c r="C2" s="1" t="s">
        <v>62</v>
      </c>
      <c r="D2" s="1"/>
      <c r="H2" s="8" t="s">
        <v>5</v>
      </c>
    </row>
    <row r="3" spans="1:15" x14ac:dyDescent="0.25">
      <c r="A3" s="4"/>
      <c r="B3" s="4"/>
      <c r="C3" s="4"/>
      <c r="D3" s="16" t="s">
        <v>3</v>
      </c>
      <c r="E3" s="16" t="s">
        <v>3</v>
      </c>
      <c r="F3" s="16" t="s">
        <v>3</v>
      </c>
      <c r="G3" s="4"/>
      <c r="H3" s="4"/>
      <c r="K3" s="18">
        <v>0.3</v>
      </c>
      <c r="L3" s="18">
        <v>0.25</v>
      </c>
      <c r="M3" s="18">
        <v>0.1</v>
      </c>
      <c r="N3" s="18">
        <v>0.35</v>
      </c>
    </row>
    <row r="4" spans="1:15" ht="18" x14ac:dyDescent="0.25">
      <c r="A4" s="5" t="s">
        <v>0</v>
      </c>
      <c r="B4" s="5" t="s">
        <v>1</v>
      </c>
      <c r="C4" s="5" t="s">
        <v>2</v>
      </c>
      <c r="D4" s="15" t="s">
        <v>3</v>
      </c>
      <c r="E4" s="15" t="s">
        <v>3</v>
      </c>
      <c r="F4" s="6">
        <v>3</v>
      </c>
      <c r="G4" s="26">
        <v>4</v>
      </c>
      <c r="H4" s="6">
        <v>5</v>
      </c>
      <c r="J4" s="2">
        <v>6</v>
      </c>
      <c r="K4" s="2" t="s">
        <v>111</v>
      </c>
      <c r="L4" s="2">
        <v>7</v>
      </c>
      <c r="M4" s="2">
        <v>8</v>
      </c>
      <c r="N4" s="2">
        <v>9</v>
      </c>
      <c r="O4" s="12">
        <v>10</v>
      </c>
    </row>
    <row r="5" spans="1:15" ht="15.75" x14ac:dyDescent="0.25">
      <c r="A5" s="3">
        <v>1</v>
      </c>
      <c r="B5" s="3">
        <v>20181577074</v>
      </c>
      <c r="C5" s="3" t="s">
        <v>12</v>
      </c>
      <c r="D5" s="3">
        <v>50</v>
      </c>
      <c r="E5" s="3">
        <v>44</v>
      </c>
      <c r="F5" s="2">
        <v>50</v>
      </c>
      <c r="G5" s="17"/>
      <c r="H5" s="2"/>
      <c r="J5" s="2"/>
      <c r="K5" s="2">
        <f>SUM(D5:J5)/6</f>
        <v>24</v>
      </c>
      <c r="L5" s="2"/>
      <c r="M5" s="2"/>
      <c r="N5" s="2"/>
      <c r="O5" s="2">
        <f>K5*$K$3+L5*$L$3+M5*$M$3+$N$3*N5</f>
        <v>7.1999999999999993</v>
      </c>
    </row>
    <row r="6" spans="1:15" ht="15.75" x14ac:dyDescent="0.25">
      <c r="A6" s="3">
        <v>2</v>
      </c>
      <c r="B6" s="3">
        <v>20202577030</v>
      </c>
      <c r="C6" s="3" t="s">
        <v>26</v>
      </c>
      <c r="D6" s="3">
        <v>50</v>
      </c>
      <c r="E6" s="3">
        <v>50</v>
      </c>
      <c r="F6" s="2">
        <v>50</v>
      </c>
      <c r="G6" s="19">
        <v>50</v>
      </c>
      <c r="H6" s="2">
        <v>50</v>
      </c>
      <c r="J6" s="2">
        <v>45</v>
      </c>
      <c r="K6" s="2">
        <f t="shared" ref="K6:K33" si="0">SUM(D6:J6)/6</f>
        <v>49.166666666666664</v>
      </c>
      <c r="L6" s="2">
        <v>38</v>
      </c>
      <c r="M6" s="2">
        <v>50</v>
      </c>
      <c r="N6" s="2">
        <v>48</v>
      </c>
      <c r="O6" s="2">
        <f t="shared" ref="O6:O33" si="1">K6*$K$3+L6*$L$3+M6*$M$3+$N$3*N6</f>
        <v>46.05</v>
      </c>
    </row>
    <row r="7" spans="1:15" ht="15.75" x14ac:dyDescent="0.25">
      <c r="A7" s="3">
        <v>3</v>
      </c>
      <c r="B7" s="3">
        <v>20202577054</v>
      </c>
      <c r="C7" s="3" t="s">
        <v>31</v>
      </c>
      <c r="D7" s="3">
        <v>44</v>
      </c>
      <c r="E7" s="3">
        <v>50</v>
      </c>
      <c r="F7" s="2">
        <v>50</v>
      </c>
      <c r="G7" s="19">
        <v>44</v>
      </c>
      <c r="H7" s="2">
        <v>38</v>
      </c>
      <c r="J7" s="2">
        <v>45</v>
      </c>
      <c r="K7" s="2">
        <f t="shared" si="0"/>
        <v>45.166666666666664</v>
      </c>
      <c r="L7" s="2">
        <v>50</v>
      </c>
      <c r="M7" s="2">
        <v>50</v>
      </c>
      <c r="N7" s="2">
        <v>35</v>
      </c>
      <c r="O7" s="2">
        <f t="shared" si="1"/>
        <v>43.3</v>
      </c>
    </row>
    <row r="8" spans="1:15" ht="15.75" x14ac:dyDescent="0.25">
      <c r="A8" s="3">
        <v>4</v>
      </c>
      <c r="B8" s="3">
        <v>20202577009</v>
      </c>
      <c r="C8" s="3" t="s">
        <v>23</v>
      </c>
      <c r="D8" s="3">
        <v>50</v>
      </c>
      <c r="E8" s="3">
        <v>50</v>
      </c>
      <c r="F8" s="2">
        <v>50</v>
      </c>
      <c r="G8" s="19">
        <v>50</v>
      </c>
      <c r="H8" s="2">
        <v>50</v>
      </c>
      <c r="J8" s="2">
        <v>42</v>
      </c>
      <c r="K8" s="2">
        <f t="shared" si="0"/>
        <v>48.666666666666664</v>
      </c>
      <c r="L8" s="2">
        <v>40</v>
      </c>
      <c r="M8" s="2">
        <v>50</v>
      </c>
      <c r="N8" s="2">
        <v>44</v>
      </c>
      <c r="O8" s="2">
        <f t="shared" si="1"/>
        <v>45</v>
      </c>
    </row>
    <row r="9" spans="1:15" ht="15.75" x14ac:dyDescent="0.25">
      <c r="A9" s="3">
        <v>5</v>
      </c>
      <c r="B9" s="3">
        <v>20202577037</v>
      </c>
      <c r="C9" s="3" t="s">
        <v>28</v>
      </c>
      <c r="D9" s="3">
        <v>45</v>
      </c>
      <c r="E9" s="3">
        <v>40</v>
      </c>
      <c r="F9" s="2">
        <v>50</v>
      </c>
      <c r="G9" s="17">
        <v>50</v>
      </c>
      <c r="H9" s="2"/>
      <c r="J9" s="2">
        <v>35</v>
      </c>
      <c r="K9" s="2">
        <f t="shared" si="0"/>
        <v>36.666666666666664</v>
      </c>
      <c r="L9" s="2">
        <v>50</v>
      </c>
      <c r="M9" s="2"/>
      <c r="N9" s="2">
        <v>32</v>
      </c>
      <c r="O9" s="2">
        <f t="shared" si="1"/>
        <v>34.700000000000003</v>
      </c>
    </row>
    <row r="10" spans="1:15" ht="15.75" x14ac:dyDescent="0.25">
      <c r="A10" s="3">
        <v>6</v>
      </c>
      <c r="B10" s="3">
        <v>20201577106</v>
      </c>
      <c r="C10" s="3" t="s">
        <v>20</v>
      </c>
      <c r="D10" s="3">
        <v>50</v>
      </c>
      <c r="E10" s="3">
        <v>50</v>
      </c>
      <c r="F10" s="2">
        <v>50</v>
      </c>
      <c r="G10" s="17">
        <v>45</v>
      </c>
      <c r="H10" s="2">
        <v>50</v>
      </c>
      <c r="J10" s="2">
        <v>42</v>
      </c>
      <c r="K10" s="2">
        <f t="shared" si="0"/>
        <v>47.833333333333336</v>
      </c>
      <c r="L10" s="2">
        <v>50</v>
      </c>
      <c r="M10" s="2">
        <v>50</v>
      </c>
      <c r="N10" s="2">
        <v>41</v>
      </c>
      <c r="O10" s="2">
        <f t="shared" si="1"/>
        <v>46.2</v>
      </c>
    </row>
    <row r="11" spans="1:15" ht="15.75" x14ac:dyDescent="0.25">
      <c r="A11" s="3">
        <v>7</v>
      </c>
      <c r="B11" s="3">
        <v>20202577041</v>
      </c>
      <c r="C11" s="3" t="s">
        <v>29</v>
      </c>
      <c r="D11" s="3">
        <v>45</v>
      </c>
      <c r="E11" s="3">
        <v>42</v>
      </c>
      <c r="F11" s="2">
        <v>50</v>
      </c>
      <c r="G11" s="17">
        <v>50</v>
      </c>
      <c r="H11" s="2"/>
      <c r="J11" s="2"/>
      <c r="K11" s="2">
        <f t="shared" si="0"/>
        <v>31.166666666666668</v>
      </c>
      <c r="L11" s="2">
        <v>50</v>
      </c>
      <c r="M11" s="2"/>
      <c r="N11" s="2"/>
      <c r="O11" s="2">
        <f t="shared" si="1"/>
        <v>21.85</v>
      </c>
    </row>
    <row r="12" spans="1:15" ht="15.75" x14ac:dyDescent="0.25">
      <c r="A12" s="3">
        <v>8</v>
      </c>
      <c r="B12" s="3">
        <v>20211577023</v>
      </c>
      <c r="C12" s="3" t="s">
        <v>9</v>
      </c>
      <c r="D12" s="3">
        <v>50</v>
      </c>
      <c r="E12" s="3">
        <v>50</v>
      </c>
      <c r="F12" s="2">
        <v>50</v>
      </c>
      <c r="G12" s="17">
        <v>50</v>
      </c>
      <c r="H12" s="2">
        <v>50</v>
      </c>
      <c r="J12" s="2">
        <v>45</v>
      </c>
      <c r="K12" s="2">
        <f t="shared" si="0"/>
        <v>49.166666666666664</v>
      </c>
      <c r="L12" s="2">
        <v>50</v>
      </c>
      <c r="M12" s="2">
        <v>50</v>
      </c>
      <c r="N12" s="2">
        <v>48</v>
      </c>
      <c r="O12" s="2">
        <f t="shared" si="1"/>
        <v>49.05</v>
      </c>
    </row>
    <row r="13" spans="1:15" ht="15.75" x14ac:dyDescent="0.25">
      <c r="A13" s="3">
        <v>9</v>
      </c>
      <c r="B13" s="3">
        <v>20202577095</v>
      </c>
      <c r="C13" s="3" t="s">
        <v>34</v>
      </c>
      <c r="D13" s="3">
        <v>50</v>
      </c>
      <c r="E13" s="3">
        <v>50</v>
      </c>
      <c r="F13" s="2">
        <v>50</v>
      </c>
      <c r="G13" s="17">
        <v>50</v>
      </c>
      <c r="H13" s="2">
        <v>38</v>
      </c>
      <c r="J13" s="2">
        <v>44</v>
      </c>
      <c r="K13" s="2">
        <f t="shared" si="0"/>
        <v>47</v>
      </c>
      <c r="L13" s="2">
        <v>50</v>
      </c>
      <c r="M13" s="2">
        <v>50</v>
      </c>
      <c r="N13" s="2">
        <v>50</v>
      </c>
      <c r="O13" s="2">
        <f t="shared" si="1"/>
        <v>49.1</v>
      </c>
    </row>
    <row r="14" spans="1:15" ht="15.75" x14ac:dyDescent="0.25">
      <c r="A14" s="3">
        <v>10</v>
      </c>
      <c r="B14" s="3">
        <v>20201577054</v>
      </c>
      <c r="C14" s="3" t="s">
        <v>18</v>
      </c>
      <c r="D14" s="3">
        <v>45</v>
      </c>
      <c r="E14" s="3">
        <v>50</v>
      </c>
      <c r="F14" s="2">
        <v>50</v>
      </c>
      <c r="G14" s="17">
        <v>40</v>
      </c>
      <c r="H14" s="2">
        <v>40</v>
      </c>
      <c r="J14" s="2">
        <v>30</v>
      </c>
      <c r="K14" s="2">
        <f t="shared" si="0"/>
        <v>42.5</v>
      </c>
      <c r="L14" s="2">
        <v>50</v>
      </c>
      <c r="M14" s="2">
        <v>50</v>
      </c>
      <c r="N14" s="2"/>
      <c r="O14" s="2">
        <f t="shared" si="1"/>
        <v>30.25</v>
      </c>
    </row>
    <row r="15" spans="1:15" ht="15.75" x14ac:dyDescent="0.25">
      <c r="A15" s="3">
        <v>11</v>
      </c>
      <c r="B15" s="3">
        <v>20202577021</v>
      </c>
      <c r="C15" s="3" t="s">
        <v>25</v>
      </c>
      <c r="D15" s="3">
        <v>50</v>
      </c>
      <c r="E15" s="3">
        <v>50</v>
      </c>
      <c r="F15" s="2">
        <v>50</v>
      </c>
      <c r="G15" s="17">
        <v>44</v>
      </c>
      <c r="H15" s="2">
        <v>35</v>
      </c>
      <c r="J15" s="2">
        <v>45</v>
      </c>
      <c r="K15" s="2">
        <f t="shared" si="0"/>
        <v>45.666666666666664</v>
      </c>
      <c r="L15" s="2">
        <v>50</v>
      </c>
      <c r="M15" s="2">
        <v>50</v>
      </c>
      <c r="N15" s="2">
        <v>40</v>
      </c>
      <c r="O15" s="2">
        <f t="shared" si="1"/>
        <v>45.2</v>
      </c>
    </row>
    <row r="16" spans="1:15" ht="15.75" x14ac:dyDescent="0.25">
      <c r="A16" s="3">
        <v>12</v>
      </c>
      <c r="B16" s="3">
        <v>20192577053</v>
      </c>
      <c r="C16" s="3" t="s">
        <v>15</v>
      </c>
      <c r="D16" s="3">
        <v>40</v>
      </c>
      <c r="E16" s="3">
        <v>42</v>
      </c>
      <c r="F16" s="2">
        <v>50</v>
      </c>
      <c r="G16" s="17">
        <v>50</v>
      </c>
      <c r="H16" s="2">
        <v>44</v>
      </c>
      <c r="J16" s="2"/>
      <c r="K16" s="2">
        <f t="shared" si="0"/>
        <v>37.666666666666664</v>
      </c>
      <c r="L16" s="2">
        <v>50</v>
      </c>
      <c r="M16" s="2">
        <v>50</v>
      </c>
      <c r="N16" s="2">
        <v>23</v>
      </c>
      <c r="O16" s="2">
        <f t="shared" si="1"/>
        <v>36.849999999999994</v>
      </c>
    </row>
    <row r="17" spans="1:15" ht="15.75" x14ac:dyDescent="0.25">
      <c r="A17" s="3">
        <v>13</v>
      </c>
      <c r="B17" s="3">
        <v>20202577034</v>
      </c>
      <c r="C17" s="3" t="s">
        <v>27</v>
      </c>
      <c r="D17" s="3">
        <v>50</v>
      </c>
      <c r="E17" s="3">
        <v>50</v>
      </c>
      <c r="F17" s="2">
        <v>50</v>
      </c>
      <c r="G17" s="17">
        <v>45</v>
      </c>
      <c r="H17" s="2">
        <v>38</v>
      </c>
      <c r="J17" s="2">
        <v>45</v>
      </c>
      <c r="K17" s="2">
        <f t="shared" si="0"/>
        <v>46.333333333333336</v>
      </c>
      <c r="L17" s="2">
        <v>50</v>
      </c>
      <c r="M17" s="2">
        <v>50</v>
      </c>
      <c r="N17" s="2">
        <v>37</v>
      </c>
      <c r="O17" s="2">
        <f t="shared" si="1"/>
        <v>44.349999999999994</v>
      </c>
    </row>
    <row r="18" spans="1:15" ht="15.75" x14ac:dyDescent="0.25">
      <c r="A18" s="3">
        <v>14</v>
      </c>
      <c r="B18" s="3">
        <v>20191577090</v>
      </c>
      <c r="C18" s="3" t="s">
        <v>14</v>
      </c>
      <c r="D18" s="3">
        <v>50</v>
      </c>
      <c r="E18" s="3"/>
      <c r="F18" s="2">
        <v>50</v>
      </c>
      <c r="G18" s="17">
        <v>50</v>
      </c>
      <c r="H18" s="2">
        <v>50</v>
      </c>
      <c r="J18" s="2"/>
      <c r="K18" s="2">
        <f t="shared" si="0"/>
        <v>33.333333333333336</v>
      </c>
      <c r="L18" s="2">
        <v>50</v>
      </c>
      <c r="M18" s="2">
        <v>50</v>
      </c>
      <c r="N18" s="2"/>
      <c r="O18" s="2">
        <f t="shared" si="1"/>
        <v>27.5</v>
      </c>
    </row>
    <row r="19" spans="1:15" ht="15.75" x14ac:dyDescent="0.25">
      <c r="A19" s="3">
        <v>15</v>
      </c>
      <c r="B19" s="3">
        <v>20211577077</v>
      </c>
      <c r="C19" s="3" t="s">
        <v>38</v>
      </c>
      <c r="D19" s="3">
        <v>40</v>
      </c>
      <c r="E19" s="3">
        <v>42</v>
      </c>
      <c r="F19" s="2">
        <v>50</v>
      </c>
      <c r="G19" s="17"/>
      <c r="H19" s="2"/>
      <c r="J19" s="2">
        <v>30</v>
      </c>
      <c r="K19" s="2">
        <f t="shared" si="0"/>
        <v>27</v>
      </c>
      <c r="L19" s="2">
        <v>50</v>
      </c>
      <c r="M19" s="2">
        <v>50</v>
      </c>
      <c r="N19" s="2">
        <v>22</v>
      </c>
      <c r="O19" s="2">
        <f t="shared" si="1"/>
        <v>33.299999999999997</v>
      </c>
    </row>
    <row r="20" spans="1:15" ht="15.75" x14ac:dyDescent="0.25">
      <c r="A20" s="3">
        <v>16</v>
      </c>
      <c r="B20" s="3">
        <v>20191052084</v>
      </c>
      <c r="C20" s="3" t="s">
        <v>13</v>
      </c>
      <c r="D20" s="3">
        <v>44</v>
      </c>
      <c r="E20" s="3">
        <v>50</v>
      </c>
      <c r="F20" s="2">
        <v>50</v>
      </c>
      <c r="G20" s="17">
        <v>42</v>
      </c>
      <c r="H20" s="2">
        <v>20</v>
      </c>
      <c r="J20" s="2">
        <v>30</v>
      </c>
      <c r="K20" s="2">
        <f t="shared" si="0"/>
        <v>39.333333333333336</v>
      </c>
      <c r="L20" s="2">
        <v>50</v>
      </c>
      <c r="M20" s="2">
        <v>50</v>
      </c>
      <c r="N20" s="2">
        <v>31</v>
      </c>
      <c r="O20" s="2">
        <f t="shared" si="1"/>
        <v>40.15</v>
      </c>
    </row>
    <row r="21" spans="1:15" ht="15.75" x14ac:dyDescent="0.25">
      <c r="A21" s="3">
        <v>17</v>
      </c>
      <c r="B21" s="3">
        <v>20192577125</v>
      </c>
      <c r="C21" s="3" t="s">
        <v>103</v>
      </c>
      <c r="D21" s="3"/>
      <c r="E21" s="3"/>
      <c r="F21" s="2"/>
      <c r="G21" s="17">
        <v>38</v>
      </c>
      <c r="H21" s="2"/>
      <c r="J21" s="2"/>
      <c r="K21" s="2">
        <f t="shared" si="0"/>
        <v>6.333333333333333</v>
      </c>
      <c r="L21" s="2"/>
      <c r="M21" s="2"/>
      <c r="N21" s="2"/>
      <c r="O21" s="2">
        <f t="shared" si="1"/>
        <v>1.9</v>
      </c>
    </row>
    <row r="22" spans="1:15" ht="15.75" x14ac:dyDescent="0.25">
      <c r="A22" s="3">
        <v>18</v>
      </c>
      <c r="B22" s="3">
        <v>20201577046</v>
      </c>
      <c r="C22" s="3" t="s">
        <v>17</v>
      </c>
      <c r="D22" s="3">
        <v>40</v>
      </c>
      <c r="E22" s="3">
        <v>50</v>
      </c>
      <c r="F22" s="2">
        <v>50</v>
      </c>
      <c r="G22" s="17">
        <v>45</v>
      </c>
      <c r="H22" s="2">
        <v>50</v>
      </c>
      <c r="J22" s="2">
        <v>40</v>
      </c>
      <c r="K22" s="2">
        <f t="shared" si="0"/>
        <v>45.833333333333336</v>
      </c>
      <c r="L22" s="2">
        <v>50</v>
      </c>
      <c r="M22" s="2">
        <v>50</v>
      </c>
      <c r="N22" s="2">
        <v>32</v>
      </c>
      <c r="O22" s="2">
        <f t="shared" si="1"/>
        <v>42.45</v>
      </c>
    </row>
    <row r="23" spans="1:15" ht="15.75" x14ac:dyDescent="0.25">
      <c r="A23" s="3">
        <v>19</v>
      </c>
      <c r="B23" s="3">
        <v>20202577086</v>
      </c>
      <c r="C23" s="3" t="s">
        <v>33</v>
      </c>
      <c r="D23" s="3">
        <v>50</v>
      </c>
      <c r="E23" s="3">
        <v>50</v>
      </c>
      <c r="F23" s="2">
        <v>50</v>
      </c>
      <c r="G23" s="17">
        <v>45</v>
      </c>
      <c r="H23" s="2">
        <v>50</v>
      </c>
      <c r="J23" s="2">
        <v>50</v>
      </c>
      <c r="K23" s="2">
        <f t="shared" si="0"/>
        <v>49.166666666666664</v>
      </c>
      <c r="L23" s="2">
        <v>50</v>
      </c>
      <c r="M23" s="2">
        <v>50</v>
      </c>
      <c r="N23" s="2">
        <v>44</v>
      </c>
      <c r="O23" s="2">
        <f t="shared" si="1"/>
        <v>47.65</v>
      </c>
    </row>
    <row r="24" spans="1:15" ht="15.75" x14ac:dyDescent="0.25">
      <c r="A24" s="3">
        <v>20</v>
      </c>
      <c r="B24" s="3">
        <v>20202577013</v>
      </c>
      <c r="C24" s="3" t="s">
        <v>24</v>
      </c>
      <c r="D24" s="3">
        <v>40</v>
      </c>
      <c r="E24" s="3">
        <v>50</v>
      </c>
      <c r="F24" s="2">
        <v>50</v>
      </c>
      <c r="G24" s="17">
        <v>50</v>
      </c>
      <c r="H24" s="2">
        <v>50</v>
      </c>
      <c r="J24" s="2">
        <v>45</v>
      </c>
      <c r="K24" s="2">
        <f t="shared" si="0"/>
        <v>47.5</v>
      </c>
      <c r="L24" s="2">
        <v>38</v>
      </c>
      <c r="M24" s="2">
        <v>50</v>
      </c>
      <c r="N24" s="2">
        <v>45</v>
      </c>
      <c r="O24" s="2">
        <f t="shared" si="1"/>
        <v>44.5</v>
      </c>
    </row>
    <row r="25" spans="1:15" ht="15.75" x14ac:dyDescent="0.25">
      <c r="A25" s="3">
        <v>21</v>
      </c>
      <c r="B25" s="3">
        <v>20202577065</v>
      </c>
      <c r="C25" s="3" t="s">
        <v>32</v>
      </c>
      <c r="D25" s="3">
        <v>50</v>
      </c>
      <c r="E25" s="3">
        <v>50</v>
      </c>
      <c r="F25" s="2">
        <v>50</v>
      </c>
      <c r="G25" s="17">
        <v>50</v>
      </c>
      <c r="H25" s="2">
        <v>44</v>
      </c>
      <c r="J25" s="2">
        <v>38</v>
      </c>
      <c r="K25" s="2">
        <f t="shared" si="0"/>
        <v>47</v>
      </c>
      <c r="L25" s="2">
        <v>50</v>
      </c>
      <c r="M25" s="2">
        <v>50</v>
      </c>
      <c r="N25" s="2">
        <v>33</v>
      </c>
      <c r="O25" s="2">
        <f t="shared" si="1"/>
        <v>43.15</v>
      </c>
    </row>
    <row r="26" spans="1:15" ht="15.75" x14ac:dyDescent="0.25">
      <c r="A26" s="3">
        <v>22</v>
      </c>
      <c r="B26" s="3">
        <v>20202577106</v>
      </c>
      <c r="C26" s="3" t="s">
        <v>36</v>
      </c>
      <c r="D26" s="3"/>
      <c r="E26" s="3"/>
      <c r="F26" s="2"/>
      <c r="G26" s="17"/>
      <c r="H26" s="2"/>
      <c r="J26" s="2"/>
      <c r="K26" s="2">
        <f t="shared" si="0"/>
        <v>0</v>
      </c>
      <c r="L26" s="2"/>
      <c r="M26" s="2"/>
      <c r="N26" s="2"/>
      <c r="O26" s="2">
        <f t="shared" si="1"/>
        <v>0</v>
      </c>
    </row>
    <row r="27" spans="1:15" ht="15.75" x14ac:dyDescent="0.25">
      <c r="A27" s="3">
        <v>23</v>
      </c>
      <c r="B27" s="3">
        <v>20202577008</v>
      </c>
      <c r="C27" s="3" t="s">
        <v>22</v>
      </c>
      <c r="D27" s="3">
        <v>50</v>
      </c>
      <c r="E27" s="3">
        <v>50</v>
      </c>
      <c r="F27" s="2">
        <v>50</v>
      </c>
      <c r="G27" s="17">
        <v>50</v>
      </c>
      <c r="H27" s="2">
        <v>50</v>
      </c>
      <c r="J27" s="2">
        <v>40</v>
      </c>
      <c r="K27" s="2">
        <f t="shared" si="0"/>
        <v>48.333333333333336</v>
      </c>
      <c r="L27" s="2">
        <v>40</v>
      </c>
      <c r="M27" s="2">
        <v>50</v>
      </c>
      <c r="N27" s="2">
        <v>46</v>
      </c>
      <c r="O27" s="2">
        <f t="shared" si="1"/>
        <v>45.599999999999994</v>
      </c>
    </row>
    <row r="28" spans="1:15" ht="15.75" x14ac:dyDescent="0.25">
      <c r="A28" s="3">
        <v>24</v>
      </c>
      <c r="B28" s="3">
        <v>20202577099</v>
      </c>
      <c r="C28" s="3" t="s">
        <v>35</v>
      </c>
      <c r="D28" s="3">
        <v>50</v>
      </c>
      <c r="E28" s="3">
        <v>50</v>
      </c>
      <c r="F28" s="2">
        <v>50</v>
      </c>
      <c r="G28" s="17">
        <v>45</v>
      </c>
      <c r="H28" s="2">
        <v>50</v>
      </c>
      <c r="J28" s="2">
        <v>50</v>
      </c>
      <c r="K28" s="2">
        <f t="shared" si="0"/>
        <v>49.166666666666664</v>
      </c>
      <c r="L28" s="2">
        <v>50</v>
      </c>
      <c r="M28" s="2">
        <v>50</v>
      </c>
      <c r="N28" s="2">
        <v>40</v>
      </c>
      <c r="O28" s="2">
        <f t="shared" si="1"/>
        <v>46.25</v>
      </c>
    </row>
    <row r="29" spans="1:15" ht="15.75" x14ac:dyDescent="0.25">
      <c r="A29" s="3">
        <v>25</v>
      </c>
      <c r="B29" s="3">
        <v>20202577110</v>
      </c>
      <c r="C29" s="3" t="s">
        <v>37</v>
      </c>
      <c r="D29" s="3">
        <v>50</v>
      </c>
      <c r="E29" s="3">
        <v>50</v>
      </c>
      <c r="F29" s="2">
        <v>50</v>
      </c>
      <c r="G29" s="17">
        <v>45</v>
      </c>
      <c r="H29" s="2">
        <v>28</v>
      </c>
      <c r="J29" s="2">
        <v>44</v>
      </c>
      <c r="K29" s="2">
        <f t="shared" si="0"/>
        <v>44.5</v>
      </c>
      <c r="L29" s="2">
        <v>50</v>
      </c>
      <c r="M29" s="2">
        <v>50</v>
      </c>
      <c r="N29" s="2">
        <v>17</v>
      </c>
      <c r="O29" s="2">
        <f t="shared" si="1"/>
        <v>36.799999999999997</v>
      </c>
    </row>
    <row r="30" spans="1:15" ht="15.75" x14ac:dyDescent="0.25">
      <c r="A30" s="3">
        <v>26</v>
      </c>
      <c r="B30" s="3">
        <v>20202577053</v>
      </c>
      <c r="C30" s="3" t="s">
        <v>30</v>
      </c>
      <c r="D30" s="3">
        <v>50</v>
      </c>
      <c r="E30" s="3">
        <v>50</v>
      </c>
      <c r="F30" s="2">
        <v>50</v>
      </c>
      <c r="G30" s="17">
        <v>50</v>
      </c>
      <c r="H30" s="2">
        <v>44</v>
      </c>
      <c r="J30" s="2">
        <v>33</v>
      </c>
      <c r="K30" s="2">
        <f t="shared" si="0"/>
        <v>46.166666666666664</v>
      </c>
      <c r="L30" s="2">
        <v>50</v>
      </c>
      <c r="M30" s="2">
        <v>50</v>
      </c>
      <c r="N30" s="2">
        <v>32</v>
      </c>
      <c r="O30" s="2">
        <f t="shared" si="1"/>
        <v>42.55</v>
      </c>
    </row>
    <row r="31" spans="1:15" ht="15.75" x14ac:dyDescent="0.25">
      <c r="A31" s="3">
        <v>27</v>
      </c>
      <c r="B31" s="3">
        <v>20201577024</v>
      </c>
      <c r="C31" s="3" t="s">
        <v>16</v>
      </c>
      <c r="D31" s="3">
        <v>45</v>
      </c>
      <c r="E31" s="3">
        <v>50</v>
      </c>
      <c r="F31" s="2">
        <v>50</v>
      </c>
      <c r="G31" s="17">
        <v>35</v>
      </c>
      <c r="H31" s="2"/>
      <c r="J31" s="2">
        <v>50</v>
      </c>
      <c r="K31" s="2">
        <f t="shared" si="0"/>
        <v>38.333333333333336</v>
      </c>
      <c r="L31" s="2">
        <v>50</v>
      </c>
      <c r="M31" s="2">
        <v>40</v>
      </c>
      <c r="N31" s="2">
        <v>33</v>
      </c>
      <c r="O31" s="2">
        <f t="shared" si="1"/>
        <v>39.549999999999997</v>
      </c>
    </row>
    <row r="32" spans="1:15" ht="15.75" x14ac:dyDescent="0.25">
      <c r="A32" s="3">
        <v>28</v>
      </c>
      <c r="B32" s="3">
        <v>20202577007</v>
      </c>
      <c r="C32" s="3" t="s">
        <v>21</v>
      </c>
      <c r="D32" s="3">
        <v>50</v>
      </c>
      <c r="E32" s="3">
        <v>50</v>
      </c>
      <c r="F32" s="2">
        <v>50</v>
      </c>
      <c r="G32" s="17">
        <v>50</v>
      </c>
      <c r="H32" s="2">
        <v>50</v>
      </c>
      <c r="J32" s="2">
        <v>45</v>
      </c>
      <c r="K32" s="2">
        <f t="shared" si="0"/>
        <v>49.166666666666664</v>
      </c>
      <c r="L32" s="2">
        <v>38</v>
      </c>
      <c r="M32" s="2">
        <v>50</v>
      </c>
      <c r="N32" s="2">
        <v>48</v>
      </c>
      <c r="O32" s="2">
        <f t="shared" si="1"/>
        <v>46.05</v>
      </c>
    </row>
    <row r="33" spans="1:15" ht="15.75" x14ac:dyDescent="0.25">
      <c r="A33" s="3">
        <v>29</v>
      </c>
      <c r="B33" s="3">
        <v>20201577084</v>
      </c>
      <c r="C33" s="3" t="s">
        <v>19</v>
      </c>
      <c r="D33" s="21">
        <v>50</v>
      </c>
      <c r="E33" s="3">
        <v>50</v>
      </c>
      <c r="F33" s="2">
        <v>50</v>
      </c>
      <c r="G33" s="17">
        <v>50</v>
      </c>
      <c r="H33" s="2">
        <v>50</v>
      </c>
      <c r="J33" s="2">
        <v>50</v>
      </c>
      <c r="K33" s="2">
        <f t="shared" si="0"/>
        <v>50</v>
      </c>
      <c r="L33" s="2">
        <v>40</v>
      </c>
      <c r="M33" s="2">
        <v>50</v>
      </c>
      <c r="N33" s="2">
        <v>50</v>
      </c>
      <c r="O33" s="2">
        <f t="shared" si="1"/>
        <v>47.5</v>
      </c>
    </row>
    <row r="34" spans="1:15" ht="15.75" x14ac:dyDescent="0.25">
      <c r="A34" s="22">
        <v>1</v>
      </c>
      <c r="B34" s="22" t="s">
        <v>63</v>
      </c>
      <c r="C34" s="22"/>
      <c r="D34" s="22"/>
      <c r="E34" s="22"/>
      <c r="F34" s="7"/>
      <c r="G34" s="23"/>
      <c r="H34" s="7"/>
    </row>
    <row r="35" spans="1:15" ht="15.75" x14ac:dyDescent="0.25">
      <c r="A35" s="22">
        <v>2</v>
      </c>
      <c r="B35" s="22" t="s">
        <v>97</v>
      </c>
      <c r="C35" s="22"/>
      <c r="D35" s="28"/>
      <c r="E35" s="22"/>
      <c r="F35" s="7"/>
      <c r="G35" s="23"/>
      <c r="H35" s="7"/>
    </row>
    <row r="36" spans="1:15" ht="15.75" x14ac:dyDescent="0.25">
      <c r="A36" s="22">
        <v>3</v>
      </c>
      <c r="B36" s="22" t="s">
        <v>93</v>
      </c>
      <c r="C36" s="22"/>
      <c r="D36" s="22"/>
      <c r="E36" s="22"/>
      <c r="F36" s="7"/>
      <c r="G36" s="23"/>
      <c r="H36" s="7"/>
    </row>
    <row r="37" spans="1:15" ht="15.75" x14ac:dyDescent="0.25">
      <c r="A37" s="22">
        <v>4</v>
      </c>
      <c r="B37" s="22" t="s">
        <v>98</v>
      </c>
      <c r="C37" s="22"/>
      <c r="D37" s="22"/>
      <c r="E37" s="22"/>
      <c r="F37" s="7"/>
      <c r="G37" s="23"/>
      <c r="H37" s="7"/>
    </row>
    <row r="38" spans="1:15" ht="15.75" x14ac:dyDescent="0.25">
      <c r="A38" s="22">
        <v>5</v>
      </c>
      <c r="B38" s="22" t="s">
        <v>99</v>
      </c>
      <c r="C38" s="22"/>
      <c r="D38" s="22"/>
      <c r="E38" s="22"/>
      <c r="F38" s="7"/>
      <c r="G38" s="23"/>
      <c r="H38" s="7"/>
    </row>
    <row r="39" spans="1:15" ht="15.75" x14ac:dyDescent="0.25">
      <c r="A39" s="22">
        <v>6</v>
      </c>
      <c r="B39" s="22" t="s">
        <v>100</v>
      </c>
      <c r="C39" s="22"/>
      <c r="D39" s="22"/>
      <c r="E39" s="22"/>
      <c r="F39" s="7"/>
      <c r="G39" s="23"/>
      <c r="H39" s="7"/>
    </row>
    <row r="40" spans="1:15" ht="15.75" x14ac:dyDescent="0.25">
      <c r="A40" s="33" t="s">
        <v>3</v>
      </c>
      <c r="B40" s="33" t="s">
        <v>110</v>
      </c>
      <c r="C40" s="23"/>
      <c r="D40" s="31">
        <v>0.3</v>
      </c>
      <c r="E40" s="7"/>
      <c r="F40" s="7"/>
      <c r="G40" s="7"/>
      <c r="H40" s="7"/>
    </row>
    <row r="41" spans="1:15" ht="15.75" x14ac:dyDescent="0.25">
      <c r="A41" s="33">
        <v>7</v>
      </c>
      <c r="B41" s="33" t="s">
        <v>101</v>
      </c>
      <c r="D41" s="18">
        <v>0.25</v>
      </c>
    </row>
    <row r="42" spans="1:15" ht="15.75" x14ac:dyDescent="0.25">
      <c r="A42" s="33">
        <v>8</v>
      </c>
      <c r="B42" s="33" t="s">
        <v>108</v>
      </c>
      <c r="D42" s="18">
        <v>0.1</v>
      </c>
    </row>
    <row r="43" spans="1:15" ht="15.75" x14ac:dyDescent="0.25">
      <c r="A43" s="33">
        <v>9</v>
      </c>
      <c r="B43" t="s">
        <v>109</v>
      </c>
      <c r="D43" s="18">
        <v>0.35</v>
      </c>
    </row>
    <row r="44" spans="1:15" ht="15.75" x14ac:dyDescent="0.25">
      <c r="A44" s="33">
        <v>10</v>
      </c>
      <c r="B44" t="s">
        <v>102</v>
      </c>
      <c r="D44" s="18" t="s">
        <v>3</v>
      </c>
    </row>
    <row r="46" spans="1:15" ht="21" x14ac:dyDescent="0.35">
      <c r="A46" s="7"/>
      <c r="B46" s="7"/>
      <c r="C46" s="39"/>
      <c r="D46" s="39"/>
      <c r="E46" s="7"/>
      <c r="F46" s="7"/>
      <c r="G46" s="7"/>
      <c r="H46" s="43"/>
      <c r="I46" s="7"/>
      <c r="J46" s="7"/>
      <c r="K46" s="7"/>
      <c r="L46" s="7"/>
      <c r="M46" s="7"/>
      <c r="N46" s="7"/>
      <c r="O46" s="7"/>
    </row>
    <row r="47" spans="1:15" x14ac:dyDescent="0.25">
      <c r="B47" s="7"/>
      <c r="C47" s="7"/>
      <c r="D47" s="7"/>
      <c r="E47" s="7"/>
      <c r="F47" s="7"/>
      <c r="G47" s="7"/>
      <c r="H47" s="7"/>
      <c r="L47" s="31"/>
      <c r="M47" s="7"/>
      <c r="N47" s="7"/>
      <c r="O47" s="7"/>
    </row>
    <row r="48" spans="1:15" ht="21" x14ac:dyDescent="0.35">
      <c r="C48" s="1" t="s">
        <v>62</v>
      </c>
      <c r="D48" s="1"/>
      <c r="H48" s="8" t="s">
        <v>5</v>
      </c>
      <c r="L48" s="7"/>
      <c r="M48" s="7"/>
      <c r="N48" s="7"/>
      <c r="O48" s="7"/>
    </row>
    <row r="49" spans="1:15" x14ac:dyDescent="0.25">
      <c r="A49" s="4"/>
      <c r="B49" s="4"/>
      <c r="C49" s="4"/>
      <c r="D49" s="16" t="s">
        <v>3</v>
      </c>
      <c r="E49" s="16" t="s">
        <v>3</v>
      </c>
      <c r="F49" s="16" t="s">
        <v>3</v>
      </c>
      <c r="G49" s="4"/>
      <c r="H49" s="4"/>
      <c r="K49" s="18" t="s">
        <v>3</v>
      </c>
      <c r="L49" s="7"/>
      <c r="M49" s="7"/>
      <c r="N49" s="7"/>
      <c r="O49" s="7"/>
    </row>
    <row r="50" spans="1:15" ht="18" x14ac:dyDescent="0.25">
      <c r="A50" s="5" t="s">
        <v>0</v>
      </c>
      <c r="B50" s="5" t="s">
        <v>1</v>
      </c>
      <c r="C50" s="5" t="s">
        <v>2</v>
      </c>
      <c r="D50" s="15" t="s">
        <v>3</v>
      </c>
      <c r="E50" s="15" t="s">
        <v>3</v>
      </c>
      <c r="F50" s="6">
        <v>3</v>
      </c>
      <c r="G50" s="26">
        <v>4</v>
      </c>
      <c r="H50" s="6">
        <v>5</v>
      </c>
      <c r="J50" s="2">
        <v>6</v>
      </c>
      <c r="K50" s="2" t="s">
        <v>111</v>
      </c>
      <c r="L50" s="7"/>
      <c r="M50" s="7"/>
      <c r="N50" s="7"/>
      <c r="O50" s="7"/>
    </row>
    <row r="51" spans="1:15" ht="15.75" x14ac:dyDescent="0.25">
      <c r="A51" s="3">
        <v>1</v>
      </c>
      <c r="B51" s="3">
        <v>20181577074</v>
      </c>
      <c r="C51" s="3" t="s">
        <v>12</v>
      </c>
      <c r="D51" s="3"/>
      <c r="E51" s="3"/>
      <c r="F51" s="2"/>
      <c r="G51" s="17"/>
      <c r="H51" s="2"/>
      <c r="J51" s="2"/>
      <c r="K51" s="2"/>
      <c r="L51" s="7"/>
      <c r="M51" s="7"/>
      <c r="N51" s="7"/>
      <c r="O51" s="7"/>
    </row>
    <row r="52" spans="1:15" ht="15.75" x14ac:dyDescent="0.25">
      <c r="A52" s="3">
        <v>2</v>
      </c>
      <c r="B52" s="3">
        <v>20202577030</v>
      </c>
      <c r="C52" s="3" t="s">
        <v>26</v>
      </c>
      <c r="D52" s="3"/>
      <c r="E52" s="3"/>
      <c r="F52" s="2"/>
      <c r="G52" s="19"/>
      <c r="H52" s="2"/>
      <c r="J52" s="2"/>
      <c r="K52" s="2"/>
      <c r="L52" s="7"/>
      <c r="M52" s="7"/>
      <c r="N52" s="7"/>
      <c r="O52" s="7"/>
    </row>
    <row r="53" spans="1:15" ht="15.75" x14ac:dyDescent="0.25">
      <c r="A53" s="3">
        <v>3</v>
      </c>
      <c r="B53" s="3">
        <v>20202577054</v>
      </c>
      <c r="C53" s="3" t="s">
        <v>31</v>
      </c>
      <c r="D53" s="3"/>
      <c r="E53" s="3"/>
      <c r="F53" s="2"/>
      <c r="G53" s="19"/>
      <c r="H53" s="2"/>
      <c r="J53" s="2"/>
      <c r="K53" s="2"/>
      <c r="L53" s="7"/>
      <c r="M53" s="7"/>
      <c r="N53" s="7"/>
      <c r="O53" s="7"/>
    </row>
    <row r="54" spans="1:15" ht="15.75" x14ac:dyDescent="0.25">
      <c r="A54" s="3">
        <v>4</v>
      </c>
      <c r="B54" s="3">
        <v>20202577009</v>
      </c>
      <c r="C54" s="3" t="s">
        <v>23</v>
      </c>
      <c r="D54" s="3"/>
      <c r="E54" s="3"/>
      <c r="F54" s="2"/>
      <c r="G54" s="19"/>
      <c r="H54" s="2"/>
      <c r="J54" s="2"/>
      <c r="K54" s="2"/>
      <c r="L54" s="7"/>
      <c r="M54" s="7"/>
      <c r="N54" s="7"/>
      <c r="O54" s="7"/>
    </row>
    <row r="55" spans="1:15" ht="15.75" x14ac:dyDescent="0.25">
      <c r="A55" s="3">
        <v>5</v>
      </c>
      <c r="B55" s="3">
        <v>20202577037</v>
      </c>
      <c r="C55" s="3" t="s">
        <v>28</v>
      </c>
      <c r="D55" s="3"/>
      <c r="E55" s="3"/>
      <c r="F55" s="2"/>
      <c r="G55" s="17"/>
      <c r="H55" s="2"/>
      <c r="J55" s="2"/>
      <c r="K55" s="2"/>
      <c r="L55" s="7"/>
      <c r="M55" s="7"/>
      <c r="N55" s="7"/>
      <c r="O55" s="7"/>
    </row>
    <row r="56" spans="1:15" ht="15.75" x14ac:dyDescent="0.25">
      <c r="A56" s="3">
        <v>6</v>
      </c>
      <c r="B56" s="3">
        <v>20201577106</v>
      </c>
      <c r="C56" s="3" t="s">
        <v>20</v>
      </c>
      <c r="D56" s="3"/>
      <c r="E56" s="3"/>
      <c r="F56" s="2"/>
      <c r="G56" s="17"/>
      <c r="H56" s="2"/>
      <c r="J56" s="2"/>
      <c r="K56" s="2"/>
      <c r="L56" s="7"/>
      <c r="M56" s="7"/>
      <c r="N56" s="7"/>
      <c r="O56" s="7"/>
    </row>
    <row r="57" spans="1:15" ht="15.75" x14ac:dyDescent="0.25">
      <c r="A57" s="3">
        <v>7</v>
      </c>
      <c r="B57" s="3">
        <v>20202577041</v>
      </c>
      <c r="C57" s="3" t="s">
        <v>29</v>
      </c>
      <c r="D57" s="3"/>
      <c r="E57" s="3"/>
      <c r="F57" s="2"/>
      <c r="G57" s="17"/>
      <c r="H57" s="2"/>
      <c r="J57" s="2"/>
      <c r="K57" s="2"/>
      <c r="L57" s="7"/>
      <c r="M57" s="7"/>
      <c r="N57" s="7"/>
      <c r="O57" s="7"/>
    </row>
    <row r="58" spans="1:15" ht="15.75" x14ac:dyDescent="0.25">
      <c r="A58" s="3">
        <v>8</v>
      </c>
      <c r="B58" s="3">
        <v>20211577023</v>
      </c>
      <c r="C58" s="3" t="s">
        <v>9</v>
      </c>
      <c r="D58" s="3"/>
      <c r="E58" s="3"/>
      <c r="F58" s="2"/>
      <c r="G58" s="17"/>
      <c r="H58" s="2"/>
      <c r="J58" s="2"/>
      <c r="K58" s="2"/>
      <c r="L58" s="7"/>
      <c r="M58" s="7"/>
      <c r="N58" s="7"/>
      <c r="O58" s="7"/>
    </row>
    <row r="59" spans="1:15" ht="15.75" x14ac:dyDescent="0.25">
      <c r="A59" s="3">
        <v>9</v>
      </c>
      <c r="B59" s="3">
        <v>20202577095</v>
      </c>
      <c r="C59" s="3" t="s">
        <v>34</v>
      </c>
      <c r="D59" s="3"/>
      <c r="E59" s="3"/>
      <c r="F59" s="2"/>
      <c r="G59" s="17"/>
      <c r="H59" s="2"/>
      <c r="J59" s="2"/>
      <c r="K59" s="2"/>
      <c r="L59" s="7"/>
      <c r="M59" s="7"/>
      <c r="N59" s="7"/>
      <c r="O59" s="7"/>
    </row>
    <row r="60" spans="1:15" ht="15.75" x14ac:dyDescent="0.25">
      <c r="A60" s="3">
        <v>10</v>
      </c>
      <c r="B60" s="3">
        <v>20201577054</v>
      </c>
      <c r="C60" s="3" t="s">
        <v>18</v>
      </c>
      <c r="D60" s="3"/>
      <c r="E60" s="3"/>
      <c r="F60" s="2"/>
      <c r="G60" s="17"/>
      <c r="H60" s="2"/>
      <c r="J60" s="2"/>
      <c r="K60" s="2"/>
      <c r="L60" s="7"/>
      <c r="M60" s="7"/>
      <c r="N60" s="7"/>
      <c r="O60" s="7"/>
    </row>
    <row r="61" spans="1:15" ht="15.75" x14ac:dyDescent="0.25">
      <c r="A61" s="3">
        <v>11</v>
      </c>
      <c r="B61" s="3">
        <v>20202577021</v>
      </c>
      <c r="C61" s="3" t="s">
        <v>25</v>
      </c>
      <c r="D61" s="3"/>
      <c r="E61" s="3"/>
      <c r="F61" s="2"/>
      <c r="G61" s="17"/>
      <c r="H61" s="2"/>
      <c r="J61" s="2"/>
      <c r="K61" s="2"/>
      <c r="L61" s="7"/>
      <c r="M61" s="7"/>
      <c r="N61" s="7"/>
      <c r="O61" s="7"/>
    </row>
    <row r="62" spans="1:15" ht="15.75" x14ac:dyDescent="0.25">
      <c r="A62" s="3">
        <v>12</v>
      </c>
      <c r="B62" s="3">
        <v>20192577053</v>
      </c>
      <c r="C62" s="3" t="s">
        <v>15</v>
      </c>
      <c r="D62" s="3"/>
      <c r="E62" s="3"/>
      <c r="F62" s="2"/>
      <c r="G62" s="17"/>
      <c r="H62" s="2"/>
      <c r="J62" s="2"/>
      <c r="K62" s="2"/>
      <c r="L62" s="7"/>
      <c r="M62" s="7"/>
      <c r="N62" s="7"/>
      <c r="O62" s="7"/>
    </row>
    <row r="63" spans="1:15" ht="15.75" x14ac:dyDescent="0.25">
      <c r="A63" s="3">
        <v>13</v>
      </c>
      <c r="B63" s="3">
        <v>20202577034</v>
      </c>
      <c r="C63" s="3" t="s">
        <v>27</v>
      </c>
      <c r="D63" s="3"/>
      <c r="E63" s="3"/>
      <c r="F63" s="2"/>
      <c r="G63" s="17"/>
      <c r="H63" s="2"/>
      <c r="J63" s="2"/>
      <c r="K63" s="2"/>
      <c r="L63" s="7"/>
      <c r="M63" s="7"/>
      <c r="N63" s="7"/>
      <c r="O63" s="7"/>
    </row>
    <row r="64" spans="1:15" ht="15.75" x14ac:dyDescent="0.25">
      <c r="A64" s="3">
        <v>14</v>
      </c>
      <c r="B64" s="3">
        <v>20191577090</v>
      </c>
      <c r="C64" s="3" t="s">
        <v>14</v>
      </c>
      <c r="D64" s="3"/>
      <c r="E64" s="3"/>
      <c r="F64" s="2"/>
      <c r="G64" s="17"/>
      <c r="H64" s="2"/>
      <c r="J64" s="2"/>
      <c r="K64" s="2"/>
      <c r="L64" s="7"/>
      <c r="M64" s="7"/>
      <c r="N64" s="7"/>
      <c r="O64" s="7"/>
    </row>
    <row r="65" spans="1:15" ht="15.75" x14ac:dyDescent="0.25">
      <c r="A65" s="3">
        <v>15</v>
      </c>
      <c r="B65" s="3">
        <v>20211577077</v>
      </c>
      <c r="C65" s="3" t="s">
        <v>38</v>
      </c>
      <c r="D65" s="3"/>
      <c r="E65" s="3"/>
      <c r="F65" s="2"/>
      <c r="G65" s="17"/>
      <c r="H65" s="2"/>
      <c r="J65" s="2"/>
      <c r="K65" s="2"/>
      <c r="L65" s="7"/>
      <c r="M65" s="7"/>
      <c r="N65" s="7"/>
      <c r="O65" s="7"/>
    </row>
    <row r="66" spans="1:15" ht="15.75" x14ac:dyDescent="0.25">
      <c r="A66" s="3">
        <v>16</v>
      </c>
      <c r="B66" s="3">
        <v>20191052084</v>
      </c>
      <c r="C66" s="3" t="s">
        <v>13</v>
      </c>
      <c r="D66" s="3"/>
      <c r="E66" s="3"/>
      <c r="F66" s="2"/>
      <c r="G66" s="17"/>
      <c r="H66" s="2"/>
      <c r="J66" s="2"/>
      <c r="K66" s="2"/>
      <c r="L66" s="7"/>
      <c r="M66" s="7"/>
      <c r="N66" s="7"/>
      <c r="O66" s="7"/>
    </row>
    <row r="67" spans="1:15" ht="15.75" x14ac:dyDescent="0.25">
      <c r="A67" s="3">
        <v>17</v>
      </c>
      <c r="B67" s="3">
        <v>20192577125</v>
      </c>
      <c r="C67" s="3" t="s">
        <v>103</v>
      </c>
      <c r="D67" s="3"/>
      <c r="E67" s="3"/>
      <c r="F67" s="2"/>
      <c r="G67" s="17"/>
      <c r="H67" s="2"/>
      <c r="J67" s="2"/>
      <c r="K67" s="2"/>
      <c r="L67" s="7"/>
      <c r="M67" s="7"/>
      <c r="N67" s="7"/>
      <c r="O67" s="7"/>
    </row>
    <row r="68" spans="1:15" ht="15.75" x14ac:dyDescent="0.25">
      <c r="A68" s="3">
        <v>18</v>
      </c>
      <c r="B68" s="3">
        <v>20201577046</v>
      </c>
      <c r="C68" s="3" t="s">
        <v>17</v>
      </c>
      <c r="D68" s="3"/>
      <c r="E68" s="3"/>
      <c r="F68" s="2"/>
      <c r="G68" s="17"/>
      <c r="H68" s="2"/>
      <c r="J68" s="2"/>
      <c r="K68" s="2"/>
      <c r="L68" s="7"/>
      <c r="M68" s="7"/>
      <c r="N68" s="7"/>
      <c r="O68" s="7"/>
    </row>
    <row r="69" spans="1:15" ht="15.75" x14ac:dyDescent="0.25">
      <c r="A69" s="3">
        <v>19</v>
      </c>
      <c r="B69" s="3">
        <v>20202577086</v>
      </c>
      <c r="C69" s="3" t="s">
        <v>33</v>
      </c>
      <c r="D69" s="3"/>
      <c r="E69" s="3"/>
      <c r="F69" s="2"/>
      <c r="G69" s="17"/>
      <c r="H69" s="2"/>
      <c r="J69" s="2"/>
      <c r="K69" s="2"/>
      <c r="L69" s="7"/>
      <c r="M69" s="7"/>
      <c r="N69" s="7"/>
      <c r="O69" s="7"/>
    </row>
    <row r="70" spans="1:15" ht="15.75" x14ac:dyDescent="0.25">
      <c r="A70" s="3">
        <v>20</v>
      </c>
      <c r="B70" s="3">
        <v>20202577013</v>
      </c>
      <c r="C70" s="3" t="s">
        <v>24</v>
      </c>
      <c r="D70" s="3"/>
      <c r="E70" s="3"/>
      <c r="F70" s="2"/>
      <c r="G70" s="17"/>
      <c r="H70" s="2"/>
      <c r="J70" s="2"/>
      <c r="K70" s="2"/>
      <c r="L70" s="7"/>
      <c r="M70" s="7"/>
      <c r="N70" s="7"/>
      <c r="O70" s="7"/>
    </row>
    <row r="71" spans="1:15" ht="15.75" x14ac:dyDescent="0.25">
      <c r="A71" s="3">
        <v>21</v>
      </c>
      <c r="B71" s="3">
        <v>20202577065</v>
      </c>
      <c r="C71" s="3" t="s">
        <v>32</v>
      </c>
      <c r="D71" s="3"/>
      <c r="E71" s="3"/>
      <c r="F71" s="2"/>
      <c r="G71" s="17"/>
      <c r="H71" s="2"/>
      <c r="J71" s="2"/>
      <c r="K71" s="2"/>
      <c r="L71" s="7"/>
      <c r="M71" s="7"/>
      <c r="N71" s="7"/>
      <c r="O71" s="7"/>
    </row>
    <row r="72" spans="1:15" ht="15.75" x14ac:dyDescent="0.25">
      <c r="A72" s="3">
        <v>22</v>
      </c>
      <c r="B72" s="3">
        <v>20202577106</v>
      </c>
      <c r="C72" s="3" t="s">
        <v>36</v>
      </c>
      <c r="D72" s="3"/>
      <c r="E72" s="3"/>
      <c r="F72" s="2"/>
      <c r="G72" s="17"/>
      <c r="H72" s="2"/>
      <c r="J72" s="2"/>
      <c r="K72" s="2"/>
      <c r="L72" s="7"/>
      <c r="M72" s="7"/>
      <c r="N72" s="7"/>
      <c r="O72" s="7"/>
    </row>
    <row r="73" spans="1:15" ht="15.75" x14ac:dyDescent="0.25">
      <c r="A73" s="3">
        <v>23</v>
      </c>
      <c r="B73" s="3">
        <v>20202577008</v>
      </c>
      <c r="C73" s="3" t="s">
        <v>22</v>
      </c>
      <c r="D73" s="3"/>
      <c r="E73" s="3"/>
      <c r="F73" s="2"/>
      <c r="G73" s="17"/>
      <c r="H73" s="2"/>
      <c r="J73" s="2"/>
      <c r="K73" s="2"/>
      <c r="L73" s="7"/>
      <c r="M73" s="7"/>
      <c r="N73" s="7"/>
      <c r="O73" s="7"/>
    </row>
    <row r="74" spans="1:15" ht="15.75" x14ac:dyDescent="0.25">
      <c r="A74" s="3">
        <v>24</v>
      </c>
      <c r="B74" s="3">
        <v>20202577099</v>
      </c>
      <c r="C74" s="3" t="s">
        <v>35</v>
      </c>
      <c r="D74" s="3"/>
      <c r="E74" s="3"/>
      <c r="F74" s="2"/>
      <c r="G74" s="17"/>
      <c r="H74" s="2"/>
      <c r="J74" s="2"/>
      <c r="K74" s="2"/>
      <c r="L74" s="7"/>
      <c r="M74" s="7"/>
      <c r="N74" s="7"/>
      <c r="O74" s="7"/>
    </row>
    <row r="75" spans="1:15" ht="15.75" x14ac:dyDescent="0.25">
      <c r="A75" s="3">
        <v>25</v>
      </c>
      <c r="B75" s="3">
        <v>20202577110</v>
      </c>
      <c r="C75" s="3" t="s">
        <v>37</v>
      </c>
      <c r="D75" s="3"/>
      <c r="E75" s="3"/>
      <c r="F75" s="2"/>
      <c r="G75" s="17"/>
      <c r="H75" s="2"/>
      <c r="J75" s="2"/>
      <c r="K75" s="2"/>
      <c r="L75" s="7"/>
      <c r="M75" s="7"/>
      <c r="N75" s="7"/>
      <c r="O75" s="7"/>
    </row>
    <row r="76" spans="1:15" ht="15.75" x14ac:dyDescent="0.25">
      <c r="A76" s="3">
        <v>26</v>
      </c>
      <c r="B76" s="3">
        <v>20202577053</v>
      </c>
      <c r="C76" s="3" t="s">
        <v>30</v>
      </c>
      <c r="D76" s="3"/>
      <c r="E76" s="3"/>
      <c r="F76" s="2"/>
      <c r="G76" s="17"/>
      <c r="H76" s="2"/>
      <c r="J76" s="2"/>
      <c r="K76" s="2"/>
      <c r="L76" s="7"/>
      <c r="M76" s="7"/>
      <c r="N76" s="7"/>
      <c r="O76" s="7"/>
    </row>
    <row r="77" spans="1:15" ht="15.75" x14ac:dyDescent="0.25">
      <c r="A77" s="3">
        <v>27</v>
      </c>
      <c r="B77" s="3">
        <v>20201577024</v>
      </c>
      <c r="C77" s="3" t="s">
        <v>16</v>
      </c>
      <c r="D77" s="3"/>
      <c r="E77" s="3"/>
      <c r="F77" s="2"/>
      <c r="G77" s="17"/>
      <c r="H77" s="2"/>
      <c r="J77" s="2"/>
      <c r="K77" s="2"/>
    </row>
    <row r="78" spans="1:15" ht="15.75" x14ac:dyDescent="0.25">
      <c r="A78" s="3">
        <v>28</v>
      </c>
      <c r="B78" s="3">
        <v>20202577007</v>
      </c>
      <c r="C78" s="3" t="s">
        <v>21</v>
      </c>
      <c r="D78" s="3"/>
      <c r="E78" s="3"/>
      <c r="F78" s="2"/>
      <c r="G78" s="17"/>
      <c r="H78" s="2"/>
      <c r="J78" s="2"/>
      <c r="K78" s="2"/>
    </row>
    <row r="79" spans="1:15" ht="15.75" x14ac:dyDescent="0.25">
      <c r="A79" s="3">
        <v>29</v>
      </c>
      <c r="B79" s="3">
        <v>20201577084</v>
      </c>
      <c r="C79" s="3" t="s">
        <v>19</v>
      </c>
      <c r="D79" s="21"/>
      <c r="E79" s="3"/>
      <c r="F79" s="2"/>
      <c r="G79" s="17"/>
      <c r="H79" s="2"/>
      <c r="J79" s="2"/>
      <c r="K79" s="2"/>
    </row>
    <row r="80" spans="1:15" ht="15.75" x14ac:dyDescent="0.25">
      <c r="B80" s="44"/>
      <c r="C80" s="22"/>
      <c r="D80" s="22"/>
      <c r="E80" s="22"/>
      <c r="F80" s="7"/>
      <c r="G80" s="23"/>
      <c r="H80" s="7"/>
    </row>
    <row r="81" spans="2:8" ht="15.75" x14ac:dyDescent="0.25">
      <c r="B81" s="22"/>
      <c r="C81" s="22"/>
      <c r="D81" s="28"/>
      <c r="E81" s="22"/>
      <c r="F81" s="7"/>
      <c r="G81" s="23"/>
      <c r="H81" s="7"/>
    </row>
    <row r="82" spans="2:8" ht="15.75" x14ac:dyDescent="0.25">
      <c r="B82" s="22"/>
      <c r="C82" s="22"/>
      <c r="D82" s="22"/>
      <c r="E82" s="22"/>
      <c r="F82" s="7"/>
      <c r="G82" s="23"/>
      <c r="H82" s="7"/>
    </row>
    <row r="83" spans="2:8" ht="15.75" x14ac:dyDescent="0.25">
      <c r="B83" s="22"/>
      <c r="C83" s="22"/>
      <c r="D83" s="22"/>
      <c r="E83" s="22"/>
      <c r="F83" s="7"/>
      <c r="G83" s="23"/>
      <c r="H83" s="7"/>
    </row>
    <row r="84" spans="2:8" x14ac:dyDescent="0.25">
      <c r="B84" s="7"/>
      <c r="C84" s="23"/>
      <c r="D84" s="7"/>
      <c r="E84" s="7"/>
      <c r="F84" s="7"/>
      <c r="G84" s="7"/>
      <c r="H84" s="7"/>
    </row>
    <row r="85" spans="2:8" x14ac:dyDescent="0.25">
      <c r="B85" s="7"/>
      <c r="C85" s="7"/>
      <c r="D85" s="31"/>
      <c r="E85" s="7"/>
      <c r="F85" s="7"/>
      <c r="G85" s="7"/>
      <c r="H85" s="32"/>
    </row>
    <row r="86" spans="2:8" x14ac:dyDescent="0.25">
      <c r="C86" s="7"/>
      <c r="D86" s="31"/>
      <c r="E86" s="7"/>
      <c r="F86" s="7"/>
      <c r="G86" s="7"/>
      <c r="H86" s="7"/>
    </row>
    <row r="87" spans="2:8" x14ac:dyDescent="0.25">
      <c r="C87" s="7"/>
      <c r="D87" s="31"/>
      <c r="E87" s="7"/>
      <c r="F87" s="7"/>
      <c r="G87" s="7"/>
      <c r="H87" s="7"/>
    </row>
    <row r="88" spans="2:8" x14ac:dyDescent="0.25">
      <c r="C88" s="7"/>
      <c r="D88" s="31"/>
      <c r="E88" s="7"/>
      <c r="F88" s="7"/>
      <c r="G88" s="7"/>
      <c r="H88" s="7"/>
    </row>
    <row r="89" spans="2:8" x14ac:dyDescent="0.25">
      <c r="C89" s="7"/>
      <c r="D89" s="31"/>
      <c r="E89" s="7"/>
      <c r="F89" s="7"/>
      <c r="G89" s="7"/>
      <c r="H89" s="7"/>
    </row>
    <row r="90" spans="2:8" x14ac:dyDescent="0.25">
      <c r="C90" s="7"/>
      <c r="D90" s="7"/>
      <c r="E90" s="7"/>
      <c r="F90" s="7"/>
      <c r="G90" s="7"/>
      <c r="H90" s="7"/>
    </row>
  </sheetData>
  <sortState xmlns:xlrd2="http://schemas.microsoft.com/office/spreadsheetml/2017/richdata2" ref="B5:C33">
    <sortCondition ref="C5:C33"/>
  </sortState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BC57-90A6-4669-B120-1F5F6C44014E}">
  <dimension ref="A3:O142"/>
  <sheetViews>
    <sheetView topLeftCell="A47" zoomScale="154" zoomScaleNormal="154" workbookViewId="0">
      <selection activeCell="D47" sqref="D47"/>
    </sheetView>
  </sheetViews>
  <sheetFormatPr baseColWidth="10" defaultRowHeight="15" x14ac:dyDescent="0.25"/>
  <cols>
    <col min="1" max="1" width="3.28515625" customWidth="1"/>
    <col min="2" max="2" width="12.85546875" customWidth="1"/>
    <col min="3" max="3" width="30.28515625" customWidth="1"/>
    <col min="4" max="4" width="4.42578125" customWidth="1"/>
    <col min="5" max="5" width="3.28515625" customWidth="1"/>
    <col min="6" max="6" width="3.85546875" customWidth="1"/>
    <col min="7" max="8" width="3.28515625" customWidth="1"/>
    <col min="9" max="9" width="4" customWidth="1"/>
    <col min="10" max="10" width="5.140625" customWidth="1"/>
    <col min="11" max="11" width="4.5703125" customWidth="1"/>
    <col min="12" max="12" width="5" customWidth="1"/>
    <col min="13" max="13" width="4.7109375" customWidth="1"/>
    <col min="14" max="14" width="4.42578125" customWidth="1"/>
  </cols>
  <sheetData>
    <row r="3" spans="1:15" ht="21" x14ac:dyDescent="0.35">
      <c r="C3" s="1" t="s">
        <v>4</v>
      </c>
      <c r="D3" s="1"/>
      <c r="I3" s="9" t="s">
        <v>6</v>
      </c>
    </row>
    <row r="4" spans="1:15" x14ac:dyDescent="0.25">
      <c r="A4" s="4"/>
      <c r="B4" s="4"/>
      <c r="C4" s="4"/>
      <c r="D4" s="16"/>
      <c r="E4" s="16"/>
      <c r="F4" s="16"/>
      <c r="G4" s="4"/>
      <c r="H4" s="4"/>
      <c r="I4" s="7"/>
      <c r="J4" s="18">
        <v>0.3</v>
      </c>
      <c r="K4" s="18">
        <v>0.25</v>
      </c>
      <c r="L4" s="18">
        <v>0.1</v>
      </c>
      <c r="M4" s="18">
        <v>0.35</v>
      </c>
      <c r="N4" s="34" t="s">
        <v>10</v>
      </c>
    </row>
    <row r="5" spans="1:15" ht="18" x14ac:dyDescent="0.25">
      <c r="A5" s="5" t="s">
        <v>0</v>
      </c>
      <c r="B5" s="5" t="s">
        <v>1</v>
      </c>
      <c r="C5" s="5" t="s">
        <v>2</v>
      </c>
      <c r="D5" s="6">
        <v>1</v>
      </c>
      <c r="E5" s="6">
        <v>2</v>
      </c>
      <c r="F5" s="6">
        <v>3</v>
      </c>
      <c r="G5" s="6">
        <v>4</v>
      </c>
      <c r="H5" s="13">
        <v>5</v>
      </c>
      <c r="I5" s="2">
        <v>6</v>
      </c>
      <c r="J5" s="12" t="s">
        <v>112</v>
      </c>
      <c r="K5" s="12">
        <v>7</v>
      </c>
      <c r="L5" s="12">
        <v>8</v>
      </c>
      <c r="M5" s="2">
        <v>9</v>
      </c>
      <c r="N5" s="17">
        <v>10</v>
      </c>
    </row>
    <row r="6" spans="1:15" ht="15.75" x14ac:dyDescent="0.25">
      <c r="A6" s="10">
        <v>1</v>
      </c>
      <c r="B6" s="29">
        <v>20202577088</v>
      </c>
      <c r="C6" s="6" t="s">
        <v>61</v>
      </c>
      <c r="D6" s="10">
        <v>50</v>
      </c>
      <c r="E6" s="10">
        <v>42</v>
      </c>
      <c r="F6" s="6">
        <v>50</v>
      </c>
      <c r="G6" s="6">
        <v>50</v>
      </c>
      <c r="H6" s="13" t="s">
        <v>3</v>
      </c>
      <c r="I6" s="2">
        <v>38</v>
      </c>
      <c r="J6" s="2">
        <f>SUM(D6:I6)/6</f>
        <v>38.333333333333336</v>
      </c>
      <c r="K6" s="2">
        <v>50</v>
      </c>
      <c r="L6" s="2">
        <v>50</v>
      </c>
      <c r="M6" s="2">
        <v>18</v>
      </c>
      <c r="N6" s="17">
        <f>J6*$J$4+K6*$K$4+L6*$L$4+M6*$M$4</f>
        <v>35.299999999999997</v>
      </c>
    </row>
    <row r="7" spans="1:15" ht="15.75" x14ac:dyDescent="0.25">
      <c r="A7" s="2">
        <v>2</v>
      </c>
      <c r="B7" s="11">
        <v>20202577027</v>
      </c>
      <c r="C7" s="2" t="s">
        <v>51</v>
      </c>
      <c r="D7" s="19">
        <v>50</v>
      </c>
      <c r="E7" s="2">
        <v>50</v>
      </c>
      <c r="F7" s="2">
        <v>50</v>
      </c>
      <c r="G7" s="2">
        <v>50</v>
      </c>
      <c r="H7" s="14">
        <v>35</v>
      </c>
      <c r="I7" s="2">
        <v>15</v>
      </c>
      <c r="J7" s="2">
        <f t="shared" ref="J7:J29" si="0">SUM(D7:I7)/6</f>
        <v>41.666666666666664</v>
      </c>
      <c r="K7" s="2">
        <v>50</v>
      </c>
      <c r="L7" s="2">
        <v>50</v>
      </c>
      <c r="M7" s="2">
        <v>39</v>
      </c>
      <c r="N7" s="17">
        <v>45</v>
      </c>
    </row>
    <row r="8" spans="1:15" ht="15.75" x14ac:dyDescent="0.25">
      <c r="A8" s="2">
        <v>3</v>
      </c>
      <c r="B8" s="11">
        <v>20201577148</v>
      </c>
      <c r="C8" s="2" t="s">
        <v>49</v>
      </c>
      <c r="D8" s="17"/>
      <c r="E8" s="2">
        <v>44</v>
      </c>
      <c r="F8" s="2"/>
      <c r="G8" s="2"/>
      <c r="H8" s="14"/>
      <c r="I8" s="2">
        <v>25</v>
      </c>
      <c r="J8" s="2">
        <f t="shared" si="0"/>
        <v>11.5</v>
      </c>
      <c r="K8" s="2">
        <v>50</v>
      </c>
      <c r="L8" s="2">
        <v>50</v>
      </c>
      <c r="M8" s="2">
        <v>30</v>
      </c>
      <c r="N8" s="17">
        <f t="shared" ref="N8:N29" si="1">J8*$J$4+K8*$K$4+L8*$L$4+M8*$M$4</f>
        <v>31.45</v>
      </c>
    </row>
    <row r="9" spans="1:15" ht="15.75" x14ac:dyDescent="0.25">
      <c r="A9" s="2">
        <v>4</v>
      </c>
      <c r="B9" s="11">
        <v>20202577085</v>
      </c>
      <c r="C9" s="2" t="s">
        <v>60</v>
      </c>
      <c r="D9" s="2">
        <v>50</v>
      </c>
      <c r="E9" s="17"/>
      <c r="F9" s="2"/>
      <c r="G9" s="2"/>
      <c r="H9" s="14"/>
      <c r="I9" s="17"/>
      <c r="J9" s="2">
        <f t="shared" si="0"/>
        <v>8.3333333333333339</v>
      </c>
      <c r="K9" s="2"/>
      <c r="L9" s="2"/>
      <c r="M9" s="2"/>
      <c r="N9" s="17">
        <f t="shared" si="1"/>
        <v>2.5</v>
      </c>
    </row>
    <row r="10" spans="1:15" ht="15.75" x14ac:dyDescent="0.25">
      <c r="A10" s="2">
        <v>5</v>
      </c>
      <c r="B10" s="11">
        <v>20202577073</v>
      </c>
      <c r="C10" s="2" t="s">
        <v>56</v>
      </c>
      <c r="D10" s="2">
        <v>40</v>
      </c>
      <c r="E10" s="2">
        <v>40</v>
      </c>
      <c r="F10" s="2">
        <v>50</v>
      </c>
      <c r="G10" s="2">
        <v>50</v>
      </c>
      <c r="H10" s="14"/>
      <c r="I10" s="2">
        <v>20</v>
      </c>
      <c r="J10" s="2">
        <f t="shared" si="0"/>
        <v>33.333333333333336</v>
      </c>
      <c r="K10" s="2">
        <v>50</v>
      </c>
      <c r="L10" s="2">
        <v>50</v>
      </c>
      <c r="M10" s="2">
        <v>16</v>
      </c>
      <c r="N10" s="17">
        <v>34</v>
      </c>
      <c r="O10" t="s">
        <v>116</v>
      </c>
    </row>
    <row r="11" spans="1:15" ht="15.75" x14ac:dyDescent="0.25">
      <c r="A11" s="2">
        <v>6</v>
      </c>
      <c r="B11" s="11">
        <v>20202577076</v>
      </c>
      <c r="C11" s="2" t="s">
        <v>8</v>
      </c>
      <c r="D11" s="2">
        <v>40</v>
      </c>
      <c r="E11" s="2">
        <v>50</v>
      </c>
      <c r="F11" s="2">
        <v>50</v>
      </c>
      <c r="G11" s="2">
        <v>50</v>
      </c>
      <c r="H11" s="14">
        <v>44</v>
      </c>
      <c r="I11" s="2">
        <v>45</v>
      </c>
      <c r="J11" s="2">
        <f t="shared" si="0"/>
        <v>46.5</v>
      </c>
      <c r="K11" s="2">
        <v>50</v>
      </c>
      <c r="L11" s="2">
        <v>50</v>
      </c>
      <c r="M11" s="2">
        <v>40</v>
      </c>
      <c r="N11" s="17">
        <f t="shared" si="1"/>
        <v>45.45</v>
      </c>
    </row>
    <row r="12" spans="1:15" ht="15.75" x14ac:dyDescent="0.25">
      <c r="A12" s="2">
        <v>7</v>
      </c>
      <c r="B12" s="11">
        <v>20201577111</v>
      </c>
      <c r="C12" s="2" t="s">
        <v>46</v>
      </c>
      <c r="D12" s="2">
        <v>50</v>
      </c>
      <c r="E12" s="2">
        <v>50</v>
      </c>
      <c r="F12" s="2"/>
      <c r="G12" s="2"/>
      <c r="H12" s="14"/>
      <c r="I12" s="2">
        <v>30</v>
      </c>
      <c r="J12" s="2">
        <f t="shared" si="0"/>
        <v>21.666666666666668</v>
      </c>
      <c r="K12" s="2">
        <v>50</v>
      </c>
      <c r="L12" s="2">
        <v>50</v>
      </c>
      <c r="M12" s="2">
        <v>27</v>
      </c>
      <c r="N12" s="17">
        <f t="shared" si="1"/>
        <v>33.450000000000003</v>
      </c>
    </row>
    <row r="13" spans="1:15" ht="15.75" x14ac:dyDescent="0.25">
      <c r="A13" s="2">
        <v>8</v>
      </c>
      <c r="B13" s="11">
        <v>20201577080</v>
      </c>
      <c r="C13" s="2" t="s">
        <v>44</v>
      </c>
      <c r="D13" s="2">
        <v>42</v>
      </c>
      <c r="E13" s="2">
        <v>43</v>
      </c>
      <c r="F13" s="2"/>
      <c r="G13" s="2">
        <v>35</v>
      </c>
      <c r="H13" s="14">
        <v>30</v>
      </c>
      <c r="I13" s="2">
        <v>38</v>
      </c>
      <c r="J13" s="2">
        <f t="shared" si="0"/>
        <v>31.333333333333332</v>
      </c>
      <c r="K13" s="2">
        <v>50</v>
      </c>
      <c r="L13" s="2">
        <v>50</v>
      </c>
      <c r="M13" s="2">
        <v>27</v>
      </c>
      <c r="N13" s="17">
        <f t="shared" si="1"/>
        <v>36.349999999999994</v>
      </c>
    </row>
    <row r="14" spans="1:15" ht="15.75" x14ac:dyDescent="0.25">
      <c r="A14" s="2">
        <v>9</v>
      </c>
      <c r="B14" s="11">
        <v>20201577045</v>
      </c>
      <c r="C14" s="2" t="s">
        <v>43</v>
      </c>
      <c r="D14" s="2"/>
      <c r="E14" s="2"/>
      <c r="F14" s="2">
        <v>50</v>
      </c>
      <c r="G14" s="2"/>
      <c r="H14" s="14"/>
      <c r="I14" s="2">
        <v>22</v>
      </c>
      <c r="J14" s="2">
        <f t="shared" si="0"/>
        <v>12</v>
      </c>
      <c r="K14" s="2">
        <v>50</v>
      </c>
      <c r="L14" s="2">
        <v>50</v>
      </c>
      <c r="M14" s="2">
        <v>35</v>
      </c>
      <c r="N14" s="17">
        <f t="shared" si="1"/>
        <v>33.35</v>
      </c>
    </row>
    <row r="15" spans="1:15" ht="15.75" x14ac:dyDescent="0.25">
      <c r="A15" s="2">
        <v>10</v>
      </c>
      <c r="B15" s="3">
        <v>20192577079</v>
      </c>
      <c r="C15" s="2" t="s">
        <v>41</v>
      </c>
      <c r="D15" s="2">
        <v>50</v>
      </c>
      <c r="E15" s="2"/>
      <c r="F15" s="2"/>
      <c r="G15" s="2"/>
      <c r="H15" s="14"/>
      <c r="I15" s="2"/>
      <c r="J15" s="2">
        <f t="shared" si="0"/>
        <v>8.3333333333333339</v>
      </c>
      <c r="K15" s="2"/>
      <c r="L15" s="2"/>
      <c r="M15" s="2"/>
      <c r="N15" s="17">
        <f t="shared" si="1"/>
        <v>2.5</v>
      </c>
    </row>
    <row r="16" spans="1:15" ht="15.75" x14ac:dyDescent="0.25">
      <c r="A16" s="2">
        <v>11</v>
      </c>
      <c r="B16" s="11">
        <v>20202577078</v>
      </c>
      <c r="C16" s="2" t="s">
        <v>57</v>
      </c>
      <c r="D16" s="19">
        <v>50</v>
      </c>
      <c r="E16" s="17">
        <v>44</v>
      </c>
      <c r="F16" s="2">
        <v>50</v>
      </c>
      <c r="G16" s="2">
        <v>50</v>
      </c>
      <c r="H16" s="14">
        <v>40</v>
      </c>
      <c r="I16" s="2"/>
      <c r="J16" s="2">
        <f t="shared" si="0"/>
        <v>39</v>
      </c>
      <c r="K16" s="2">
        <v>50</v>
      </c>
      <c r="L16" s="2">
        <v>46</v>
      </c>
      <c r="M16" s="2">
        <v>27</v>
      </c>
      <c r="N16" s="17">
        <v>39</v>
      </c>
      <c r="O16" t="s">
        <v>116</v>
      </c>
    </row>
    <row r="17" spans="1:15" ht="15.75" x14ac:dyDescent="0.25">
      <c r="A17" s="2">
        <v>12</v>
      </c>
      <c r="B17" s="11">
        <v>20202577081</v>
      </c>
      <c r="C17" s="2" t="s">
        <v>59</v>
      </c>
      <c r="D17" s="2">
        <v>40</v>
      </c>
      <c r="E17" s="2">
        <v>40</v>
      </c>
      <c r="F17" s="2">
        <v>50</v>
      </c>
      <c r="G17" s="2">
        <v>50</v>
      </c>
      <c r="H17" s="14"/>
      <c r="I17" s="2">
        <v>20</v>
      </c>
      <c r="J17" s="2">
        <f t="shared" si="0"/>
        <v>33.333333333333336</v>
      </c>
      <c r="K17" s="2">
        <v>50</v>
      </c>
      <c r="L17" s="2">
        <v>50</v>
      </c>
      <c r="M17" s="2">
        <v>35</v>
      </c>
      <c r="N17" s="17">
        <v>41</v>
      </c>
      <c r="O17" t="s">
        <v>116</v>
      </c>
    </row>
    <row r="18" spans="1:15" ht="15.75" x14ac:dyDescent="0.25">
      <c r="A18" s="2">
        <v>13</v>
      </c>
      <c r="B18" s="11">
        <v>20201577119</v>
      </c>
      <c r="C18" s="2" t="s">
        <v>47</v>
      </c>
      <c r="D18" s="2"/>
      <c r="E18" s="2"/>
      <c r="F18" s="2"/>
      <c r="G18" s="2"/>
      <c r="H18" s="14"/>
      <c r="I18" s="2"/>
      <c r="J18" s="2">
        <f t="shared" si="0"/>
        <v>0</v>
      </c>
      <c r="K18" s="2"/>
      <c r="L18" s="2"/>
      <c r="M18" s="2"/>
      <c r="N18" s="17">
        <f t="shared" si="1"/>
        <v>0</v>
      </c>
    </row>
    <row r="19" spans="1:15" ht="15.75" x14ac:dyDescent="0.25">
      <c r="A19" s="2">
        <v>14</v>
      </c>
      <c r="B19" s="11">
        <v>20202577044</v>
      </c>
      <c r="C19" s="2" t="s">
        <v>52</v>
      </c>
      <c r="D19" s="19">
        <v>50</v>
      </c>
      <c r="E19" s="2">
        <v>50</v>
      </c>
      <c r="F19" s="2">
        <v>50</v>
      </c>
      <c r="G19" s="2">
        <v>50</v>
      </c>
      <c r="H19" s="14"/>
      <c r="I19" s="2">
        <v>15</v>
      </c>
      <c r="J19" s="2">
        <f t="shared" si="0"/>
        <v>35.833333333333336</v>
      </c>
      <c r="K19" s="2">
        <v>50</v>
      </c>
      <c r="L19" s="2">
        <v>50</v>
      </c>
      <c r="M19" s="2">
        <v>38</v>
      </c>
      <c r="N19" s="17">
        <f t="shared" si="1"/>
        <v>41.55</v>
      </c>
    </row>
    <row r="20" spans="1:15" ht="15.75" x14ac:dyDescent="0.25">
      <c r="A20" s="2">
        <v>15</v>
      </c>
      <c r="B20" s="11">
        <v>20192577089</v>
      </c>
      <c r="C20" s="2" t="s">
        <v>42</v>
      </c>
      <c r="D20" s="2">
        <v>50</v>
      </c>
      <c r="E20" s="2">
        <v>50</v>
      </c>
      <c r="F20" s="2">
        <v>50</v>
      </c>
      <c r="G20" s="2">
        <v>50</v>
      </c>
      <c r="H20" s="14"/>
      <c r="I20" s="2">
        <v>25</v>
      </c>
      <c r="J20" s="2">
        <f t="shared" si="0"/>
        <v>37.5</v>
      </c>
      <c r="K20" s="2">
        <v>50</v>
      </c>
      <c r="L20" s="2">
        <v>46</v>
      </c>
      <c r="M20" s="2">
        <v>34</v>
      </c>
      <c r="N20" s="17">
        <f t="shared" si="1"/>
        <v>40.25</v>
      </c>
    </row>
    <row r="21" spans="1:15" ht="15.75" x14ac:dyDescent="0.25">
      <c r="A21" s="2">
        <v>16</v>
      </c>
      <c r="B21" s="3">
        <v>20192577051</v>
      </c>
      <c r="C21" s="2" t="s">
        <v>40</v>
      </c>
      <c r="D21" s="2">
        <v>50</v>
      </c>
      <c r="E21" s="2"/>
      <c r="F21" s="2">
        <v>50</v>
      </c>
      <c r="G21" s="2">
        <v>50</v>
      </c>
      <c r="H21" s="14">
        <v>35</v>
      </c>
      <c r="I21" s="2">
        <v>40</v>
      </c>
      <c r="J21" s="2">
        <f t="shared" si="0"/>
        <v>37.5</v>
      </c>
      <c r="K21" s="2">
        <v>50</v>
      </c>
      <c r="L21" s="2">
        <v>50</v>
      </c>
      <c r="M21" s="2">
        <v>27</v>
      </c>
      <c r="N21" s="17">
        <f t="shared" si="1"/>
        <v>38.200000000000003</v>
      </c>
    </row>
    <row r="22" spans="1:15" ht="15.75" x14ac:dyDescent="0.25">
      <c r="A22" s="2">
        <v>17</v>
      </c>
      <c r="B22" s="3">
        <v>20192577008</v>
      </c>
      <c r="C22" s="2" t="s">
        <v>39</v>
      </c>
      <c r="D22" s="2">
        <v>50</v>
      </c>
      <c r="E22" s="2">
        <v>40</v>
      </c>
      <c r="F22" s="2">
        <v>50</v>
      </c>
      <c r="G22" s="2">
        <v>50</v>
      </c>
      <c r="H22" s="14">
        <v>50</v>
      </c>
      <c r="I22" s="2">
        <v>38</v>
      </c>
      <c r="J22" s="2">
        <f t="shared" si="0"/>
        <v>46.333333333333336</v>
      </c>
      <c r="K22" s="2">
        <v>50</v>
      </c>
      <c r="L22" s="2">
        <v>50</v>
      </c>
      <c r="M22" s="2">
        <v>43</v>
      </c>
      <c r="N22" s="17">
        <f t="shared" si="1"/>
        <v>46.449999999999996</v>
      </c>
    </row>
    <row r="23" spans="1:15" ht="15.75" x14ac:dyDescent="0.25">
      <c r="A23" s="2">
        <v>18</v>
      </c>
      <c r="B23" s="11">
        <v>20202577068</v>
      </c>
      <c r="C23" s="2" t="s">
        <v>55</v>
      </c>
      <c r="D23" s="19">
        <v>40</v>
      </c>
      <c r="E23" s="2">
        <v>50</v>
      </c>
      <c r="F23" s="2">
        <v>50</v>
      </c>
      <c r="G23" s="2">
        <v>50</v>
      </c>
      <c r="H23" s="14">
        <v>44</v>
      </c>
      <c r="I23" s="2">
        <v>45</v>
      </c>
      <c r="J23" s="2">
        <f t="shared" si="0"/>
        <v>46.5</v>
      </c>
      <c r="K23" s="2">
        <v>50</v>
      </c>
      <c r="L23" s="2">
        <v>50</v>
      </c>
      <c r="M23" s="2">
        <v>37</v>
      </c>
      <c r="N23" s="17">
        <v>45</v>
      </c>
    </row>
    <row r="24" spans="1:15" ht="15.75" x14ac:dyDescent="0.25">
      <c r="A24" s="2">
        <v>19</v>
      </c>
      <c r="B24" s="11">
        <v>20202577056</v>
      </c>
      <c r="C24" s="2" t="s">
        <v>53</v>
      </c>
      <c r="D24" s="19"/>
      <c r="E24" s="17"/>
      <c r="F24" s="2"/>
      <c r="G24" s="2"/>
      <c r="H24" s="14"/>
      <c r="I24" s="2"/>
      <c r="J24" s="2">
        <f t="shared" si="0"/>
        <v>0</v>
      </c>
      <c r="K24" s="2"/>
      <c r="L24" s="2"/>
      <c r="M24" s="2"/>
      <c r="N24" s="17">
        <f t="shared" si="1"/>
        <v>0</v>
      </c>
    </row>
    <row r="25" spans="1:15" ht="15.75" x14ac:dyDescent="0.25">
      <c r="A25" s="2">
        <v>20</v>
      </c>
      <c r="B25" s="11">
        <v>20201577149</v>
      </c>
      <c r="C25" s="2" t="s">
        <v>50</v>
      </c>
      <c r="D25" s="19">
        <v>42</v>
      </c>
      <c r="E25" s="2">
        <v>43</v>
      </c>
      <c r="F25" s="2">
        <v>50</v>
      </c>
      <c r="G25" s="2">
        <v>35</v>
      </c>
      <c r="H25" s="14">
        <v>35</v>
      </c>
      <c r="I25" s="2">
        <v>30</v>
      </c>
      <c r="J25" s="2">
        <f t="shared" si="0"/>
        <v>39.166666666666664</v>
      </c>
      <c r="K25" s="2">
        <v>50</v>
      </c>
      <c r="L25" s="2">
        <v>50</v>
      </c>
      <c r="M25" s="2">
        <v>37</v>
      </c>
      <c r="N25" s="17">
        <v>43</v>
      </c>
    </row>
    <row r="26" spans="1:15" ht="15.75" x14ac:dyDescent="0.25">
      <c r="A26" s="2">
        <v>21</v>
      </c>
      <c r="B26" s="11">
        <v>20202577058</v>
      </c>
      <c r="C26" s="2" t="s">
        <v>54</v>
      </c>
      <c r="D26" s="19">
        <v>50</v>
      </c>
      <c r="E26" s="17">
        <v>50</v>
      </c>
      <c r="F26" s="2">
        <v>50</v>
      </c>
      <c r="G26" s="2">
        <v>50</v>
      </c>
      <c r="H26" s="25">
        <v>30</v>
      </c>
      <c r="I26" s="2">
        <v>30</v>
      </c>
      <c r="J26" s="2">
        <f t="shared" si="0"/>
        <v>43.333333333333336</v>
      </c>
      <c r="K26" s="2">
        <v>50</v>
      </c>
      <c r="L26" s="2"/>
      <c r="M26" s="2">
        <v>30</v>
      </c>
      <c r="N26" s="17">
        <f t="shared" si="1"/>
        <v>36</v>
      </c>
    </row>
    <row r="27" spans="1:15" ht="15.75" x14ac:dyDescent="0.25">
      <c r="A27" s="2">
        <v>22</v>
      </c>
      <c r="B27" s="11">
        <v>20202577079</v>
      </c>
      <c r="C27" s="2" t="s">
        <v>58</v>
      </c>
      <c r="D27" s="2">
        <v>50</v>
      </c>
      <c r="E27" s="2">
        <v>50</v>
      </c>
      <c r="F27" s="2"/>
      <c r="G27" s="2">
        <v>50</v>
      </c>
      <c r="H27" s="14">
        <v>50</v>
      </c>
      <c r="I27" s="2">
        <v>15</v>
      </c>
      <c r="J27" s="2">
        <f t="shared" si="0"/>
        <v>35.833333333333336</v>
      </c>
      <c r="K27" s="2">
        <v>50</v>
      </c>
      <c r="L27" s="2">
        <v>46</v>
      </c>
      <c r="M27" s="2">
        <v>22</v>
      </c>
      <c r="N27" s="17">
        <v>37</v>
      </c>
    </row>
    <row r="28" spans="1:15" ht="15.75" x14ac:dyDescent="0.25">
      <c r="A28" s="2">
        <v>23</v>
      </c>
      <c r="B28" s="11">
        <v>20201577092</v>
      </c>
      <c r="C28" s="2" t="s">
        <v>45</v>
      </c>
      <c r="D28" s="2"/>
      <c r="E28" s="2">
        <v>44</v>
      </c>
      <c r="F28" s="2"/>
      <c r="G28" s="2"/>
      <c r="H28" s="14">
        <v>35</v>
      </c>
      <c r="I28" s="2">
        <v>30</v>
      </c>
      <c r="J28" s="2">
        <f t="shared" si="0"/>
        <v>18.166666666666668</v>
      </c>
      <c r="K28" s="2">
        <v>50</v>
      </c>
      <c r="L28" s="2">
        <v>50</v>
      </c>
      <c r="M28" s="2">
        <v>32</v>
      </c>
      <c r="N28" s="17">
        <f t="shared" si="1"/>
        <v>34.15</v>
      </c>
    </row>
    <row r="29" spans="1:15" ht="15.75" x14ac:dyDescent="0.25">
      <c r="A29" s="2">
        <v>24</v>
      </c>
      <c r="B29" s="11">
        <v>20201577131</v>
      </c>
      <c r="C29" s="2" t="s">
        <v>48</v>
      </c>
      <c r="D29" s="2">
        <v>50</v>
      </c>
      <c r="E29" s="2">
        <v>40</v>
      </c>
      <c r="F29" s="2">
        <v>50</v>
      </c>
      <c r="G29" s="2"/>
      <c r="H29" s="14">
        <v>38</v>
      </c>
      <c r="I29" s="2">
        <v>30</v>
      </c>
      <c r="J29" s="2">
        <f t="shared" si="0"/>
        <v>34.666666666666664</v>
      </c>
      <c r="K29" s="2">
        <v>50</v>
      </c>
      <c r="L29" s="2">
        <v>50</v>
      </c>
      <c r="M29" s="2">
        <v>41</v>
      </c>
      <c r="N29" s="17">
        <f t="shared" si="1"/>
        <v>42.25</v>
      </c>
    </row>
    <row r="30" spans="1:15" ht="15.75" x14ac:dyDescent="0.25">
      <c r="A30" s="2"/>
      <c r="B30" s="3"/>
      <c r="C30" s="2"/>
      <c r="D30" s="2"/>
      <c r="E30" s="2"/>
      <c r="F30" s="2"/>
      <c r="G30" s="2"/>
      <c r="H30" s="14"/>
      <c r="I30" s="2"/>
      <c r="J30" s="2"/>
      <c r="K30" s="2"/>
      <c r="L30" s="2"/>
      <c r="M30" s="2"/>
      <c r="N30" s="17"/>
    </row>
    <row r="31" spans="1:15" ht="15.75" x14ac:dyDescent="0.25">
      <c r="A31" s="22">
        <v>1</v>
      </c>
      <c r="B31" s="22" t="s">
        <v>63</v>
      </c>
      <c r="C31" s="22"/>
      <c r="D31" s="7"/>
      <c r="E31" s="7"/>
      <c r="F31" s="7"/>
      <c r="G31" s="7"/>
      <c r="H31" s="7"/>
      <c r="I31" s="7"/>
      <c r="J31" s="7"/>
    </row>
    <row r="32" spans="1:15" ht="15.75" x14ac:dyDescent="0.25">
      <c r="A32" s="22">
        <v>2</v>
      </c>
      <c r="B32" s="22" t="s">
        <v>97</v>
      </c>
      <c r="C32" s="22"/>
      <c r="D32" s="7"/>
      <c r="E32" s="7"/>
      <c r="F32" s="7"/>
      <c r="G32" s="7"/>
      <c r="H32" s="7"/>
      <c r="I32" s="7"/>
      <c r="J32" s="7"/>
    </row>
    <row r="33" spans="1:14" ht="15.75" x14ac:dyDescent="0.25">
      <c r="A33" s="22">
        <v>3</v>
      </c>
      <c r="B33" s="22" t="s">
        <v>93</v>
      </c>
      <c r="C33" s="22"/>
      <c r="D33" s="7"/>
      <c r="E33" s="7"/>
      <c r="F33" s="7"/>
      <c r="G33" s="7"/>
      <c r="H33" s="7"/>
      <c r="I33" s="7"/>
      <c r="J33" s="7"/>
    </row>
    <row r="34" spans="1:14" ht="15.75" x14ac:dyDescent="0.25">
      <c r="A34" s="22">
        <v>4</v>
      </c>
      <c r="B34" s="22" t="s">
        <v>98</v>
      </c>
      <c r="C34" s="22"/>
      <c r="D34" s="7"/>
      <c r="E34" s="7"/>
      <c r="F34" s="7"/>
      <c r="G34" s="7"/>
      <c r="H34" s="7"/>
      <c r="I34" s="7"/>
      <c r="J34" s="7"/>
    </row>
    <row r="35" spans="1:14" ht="15.75" x14ac:dyDescent="0.25">
      <c r="A35" s="22">
        <v>5</v>
      </c>
      <c r="B35" s="22" t="s">
        <v>99</v>
      </c>
      <c r="C35" s="22"/>
      <c r="D35" s="7"/>
      <c r="E35" s="7"/>
      <c r="F35" s="7"/>
      <c r="G35" s="7"/>
      <c r="H35" s="7"/>
      <c r="I35" s="7"/>
      <c r="J35" s="7"/>
    </row>
    <row r="36" spans="1:14" ht="15.75" x14ac:dyDescent="0.25">
      <c r="A36" s="33">
        <v>6</v>
      </c>
      <c r="B36" s="33" t="s">
        <v>100</v>
      </c>
      <c r="C36" s="23"/>
      <c r="D36" s="7"/>
      <c r="E36" s="7"/>
      <c r="F36" s="7"/>
      <c r="G36" s="7"/>
      <c r="H36" s="7"/>
      <c r="I36" s="7"/>
      <c r="J36" s="7"/>
    </row>
    <row r="37" spans="1:14" ht="15.75" x14ac:dyDescent="0.25">
      <c r="A37" s="33"/>
      <c r="B37" s="33" t="s">
        <v>113</v>
      </c>
      <c r="C37" s="23"/>
      <c r="D37" s="31">
        <v>0.3</v>
      </c>
      <c r="E37" s="7"/>
      <c r="F37" s="7"/>
      <c r="G37" s="7"/>
      <c r="H37" s="7"/>
      <c r="I37" s="7"/>
      <c r="J37" s="7"/>
    </row>
    <row r="38" spans="1:14" ht="15.75" x14ac:dyDescent="0.25">
      <c r="A38" s="33">
        <v>7</v>
      </c>
      <c r="B38" s="33" t="s">
        <v>101</v>
      </c>
      <c r="D38" s="31">
        <v>0.25</v>
      </c>
      <c r="E38" s="7"/>
      <c r="F38" s="7"/>
      <c r="G38" s="7"/>
      <c r="H38" s="7"/>
      <c r="I38" s="7"/>
      <c r="J38" s="7"/>
    </row>
    <row r="39" spans="1:14" ht="15.75" x14ac:dyDescent="0.25">
      <c r="A39" s="33">
        <v>8</v>
      </c>
      <c r="B39" s="33" t="s">
        <v>108</v>
      </c>
      <c r="D39" s="31">
        <v>0.1</v>
      </c>
      <c r="E39" s="7"/>
      <c r="F39" s="7"/>
      <c r="G39" s="7"/>
      <c r="H39" s="7"/>
      <c r="I39" s="7"/>
      <c r="J39" s="7"/>
    </row>
    <row r="40" spans="1:14" ht="15.75" x14ac:dyDescent="0.25">
      <c r="A40" s="33">
        <v>9</v>
      </c>
      <c r="B40" s="22" t="s">
        <v>114</v>
      </c>
      <c r="C40" s="7"/>
      <c r="D40" s="31">
        <v>0.35</v>
      </c>
      <c r="E40" s="7"/>
      <c r="F40" s="7"/>
      <c r="G40" s="7"/>
      <c r="H40" s="7"/>
      <c r="I40" s="7"/>
      <c r="J40" s="7"/>
    </row>
    <row r="41" spans="1:14" ht="15.75" x14ac:dyDescent="0.25">
      <c r="A41" s="33">
        <v>10</v>
      </c>
      <c r="B41" s="22" t="s">
        <v>115</v>
      </c>
      <c r="C41" s="7"/>
      <c r="D41" s="31" t="s">
        <v>3</v>
      </c>
      <c r="E41" s="7"/>
      <c r="F41" s="7"/>
      <c r="G41" s="7"/>
      <c r="H41" s="7"/>
      <c r="I41" s="7"/>
      <c r="J41" s="7"/>
    </row>
    <row r="42" spans="1:14" ht="15.75" x14ac:dyDescent="0.25">
      <c r="A42" s="7"/>
      <c r="B42" s="22"/>
      <c r="C42" s="7"/>
      <c r="D42" s="7"/>
      <c r="E42" s="7"/>
      <c r="F42" s="7"/>
      <c r="G42" s="7"/>
      <c r="H42" s="7"/>
      <c r="I42" s="7"/>
      <c r="J42" s="7"/>
    </row>
    <row r="43" spans="1:14" ht="15.75" x14ac:dyDescent="0.25">
      <c r="A43" s="7"/>
      <c r="B43" s="22"/>
      <c r="C43" s="7"/>
      <c r="D43" s="7"/>
      <c r="E43" s="7"/>
      <c r="F43" s="7"/>
      <c r="G43" s="7"/>
      <c r="H43" s="7"/>
      <c r="I43" s="7"/>
      <c r="J43" s="7"/>
    </row>
    <row r="45" spans="1:14" ht="21" x14ac:dyDescent="0.35">
      <c r="C45" s="1" t="s">
        <v>4</v>
      </c>
      <c r="D45" s="1"/>
      <c r="I45" s="9" t="s">
        <v>6</v>
      </c>
    </row>
    <row r="46" spans="1:14" x14ac:dyDescent="0.25">
      <c r="A46" s="4"/>
      <c r="B46" s="4"/>
      <c r="C46" s="4"/>
      <c r="D46" s="16"/>
      <c r="E46" s="16"/>
      <c r="F46" s="16"/>
      <c r="G46" s="4"/>
      <c r="H46" s="4"/>
      <c r="I46" s="7"/>
      <c r="J46" s="18"/>
      <c r="K46" s="18"/>
      <c r="L46" s="18"/>
      <c r="M46" s="18"/>
      <c r="N46" s="34"/>
    </row>
    <row r="47" spans="1:14" ht="18" x14ac:dyDescent="0.25">
      <c r="A47" s="5" t="s">
        <v>0</v>
      </c>
      <c r="B47" s="5" t="s">
        <v>1</v>
      </c>
      <c r="C47" s="5" t="s">
        <v>2</v>
      </c>
      <c r="D47" s="6">
        <v>1</v>
      </c>
      <c r="E47" s="6">
        <v>2</v>
      </c>
      <c r="F47" s="6">
        <v>3</v>
      </c>
      <c r="G47" s="6">
        <v>4</v>
      </c>
      <c r="H47" s="13">
        <v>5</v>
      </c>
      <c r="I47" s="2">
        <v>6</v>
      </c>
      <c r="J47" s="12" t="s">
        <v>112</v>
      </c>
      <c r="K47" s="12">
        <v>7</v>
      </c>
      <c r="L47" s="12">
        <v>8</v>
      </c>
      <c r="M47" s="2">
        <v>9</v>
      </c>
      <c r="N47" s="17">
        <v>10</v>
      </c>
    </row>
    <row r="48" spans="1:14" ht="15.75" x14ac:dyDescent="0.25">
      <c r="A48" s="10">
        <v>1</v>
      </c>
      <c r="B48" s="29">
        <v>20202577088</v>
      </c>
      <c r="C48" s="6" t="s">
        <v>61</v>
      </c>
      <c r="D48" s="10">
        <v>31</v>
      </c>
      <c r="E48" s="10"/>
      <c r="F48" s="6"/>
      <c r="G48" s="6"/>
      <c r="H48" s="13"/>
      <c r="I48" s="2"/>
      <c r="J48" s="2"/>
      <c r="K48" s="2"/>
      <c r="L48" s="2"/>
      <c r="M48" s="2"/>
      <c r="N48" s="17"/>
    </row>
    <row r="49" spans="1:14" ht="15.75" x14ac:dyDescent="0.25">
      <c r="A49" s="2">
        <v>2</v>
      </c>
      <c r="B49" s="11">
        <v>20202577027</v>
      </c>
      <c r="C49" s="2" t="s">
        <v>51</v>
      </c>
      <c r="D49" s="19">
        <v>36</v>
      </c>
      <c r="E49" s="2"/>
      <c r="F49" s="2"/>
      <c r="G49" s="2"/>
      <c r="H49" s="14"/>
      <c r="I49" s="2"/>
      <c r="J49" s="2"/>
      <c r="K49" s="2"/>
      <c r="L49" s="2"/>
      <c r="M49" s="2"/>
      <c r="N49" s="17"/>
    </row>
    <row r="50" spans="1:14" ht="15.75" x14ac:dyDescent="0.25">
      <c r="A50" s="2">
        <v>3</v>
      </c>
      <c r="B50" s="11">
        <v>20201577148</v>
      </c>
      <c r="C50" s="2" t="s">
        <v>49</v>
      </c>
      <c r="D50" s="17">
        <v>33</v>
      </c>
      <c r="E50" s="2"/>
      <c r="F50" s="2"/>
      <c r="G50" s="2"/>
      <c r="H50" s="14"/>
      <c r="I50" s="2"/>
      <c r="J50" s="2"/>
      <c r="K50" s="2"/>
      <c r="L50" s="2"/>
      <c r="M50" s="2"/>
      <c r="N50" s="17"/>
    </row>
    <row r="51" spans="1:14" ht="15.75" x14ac:dyDescent="0.25">
      <c r="A51" s="2">
        <v>4</v>
      </c>
      <c r="B51" s="11">
        <v>20202577085</v>
      </c>
      <c r="C51" s="2" t="s">
        <v>60</v>
      </c>
      <c r="D51" s="2"/>
      <c r="E51" s="17"/>
      <c r="F51" s="2"/>
      <c r="G51" s="2"/>
      <c r="H51" s="14"/>
      <c r="I51" s="17"/>
      <c r="J51" s="2"/>
      <c r="K51" s="2"/>
      <c r="L51" s="2"/>
      <c r="M51" s="2"/>
      <c r="N51" s="17"/>
    </row>
    <row r="52" spans="1:14" ht="15.75" x14ac:dyDescent="0.25">
      <c r="A52" s="2">
        <v>5</v>
      </c>
      <c r="B52" s="11">
        <v>20202577073</v>
      </c>
      <c r="C52" s="2" t="s">
        <v>56</v>
      </c>
      <c r="D52" s="2">
        <v>36</v>
      </c>
      <c r="E52" s="2"/>
      <c r="F52" s="2"/>
      <c r="G52" s="2"/>
      <c r="H52" s="14"/>
      <c r="I52" s="2"/>
      <c r="J52" s="2"/>
      <c r="K52" s="2"/>
      <c r="L52" s="2"/>
      <c r="M52" s="2"/>
      <c r="N52" s="17"/>
    </row>
    <row r="53" spans="1:14" ht="15.75" x14ac:dyDescent="0.25">
      <c r="A53" s="2">
        <v>6</v>
      </c>
      <c r="B53" s="11">
        <v>20202577076</v>
      </c>
      <c r="C53" s="2" t="s">
        <v>8</v>
      </c>
      <c r="D53" s="2">
        <v>43</v>
      </c>
      <c r="E53" s="2"/>
      <c r="F53" s="2"/>
      <c r="G53" s="2"/>
      <c r="H53" s="14"/>
      <c r="I53" s="2"/>
      <c r="J53" s="2"/>
      <c r="K53" s="2"/>
      <c r="L53" s="2"/>
      <c r="M53" s="2"/>
      <c r="N53" s="17"/>
    </row>
    <row r="54" spans="1:14" ht="15.75" x14ac:dyDescent="0.25">
      <c r="A54" s="2">
        <v>7</v>
      </c>
      <c r="B54" s="11">
        <v>20201577111</v>
      </c>
      <c r="C54" s="2" t="s">
        <v>46</v>
      </c>
      <c r="D54" s="2">
        <v>28</v>
      </c>
      <c r="E54" s="2"/>
      <c r="F54" s="2"/>
      <c r="G54" s="2"/>
      <c r="H54" s="14"/>
      <c r="I54" s="2"/>
      <c r="J54" s="2"/>
      <c r="K54" s="2"/>
      <c r="L54" s="2"/>
      <c r="M54" s="2"/>
      <c r="N54" s="17"/>
    </row>
    <row r="55" spans="1:14" ht="15.75" x14ac:dyDescent="0.25">
      <c r="A55" s="2">
        <v>8</v>
      </c>
      <c r="B55" s="11">
        <v>20201577080</v>
      </c>
      <c r="C55" s="2" t="s">
        <v>44</v>
      </c>
      <c r="D55" s="2">
        <v>37</v>
      </c>
      <c r="E55" s="2"/>
      <c r="F55" s="2"/>
      <c r="G55" s="2"/>
      <c r="H55" s="14"/>
      <c r="I55" s="2"/>
      <c r="J55" s="2"/>
      <c r="K55" s="2"/>
      <c r="L55" s="2"/>
      <c r="M55" s="2"/>
      <c r="N55" s="17"/>
    </row>
    <row r="56" spans="1:14" ht="15.75" x14ac:dyDescent="0.25">
      <c r="A56" s="2">
        <v>9</v>
      </c>
      <c r="B56" s="11">
        <v>20201577045</v>
      </c>
      <c r="C56" s="2" t="s">
        <v>43</v>
      </c>
      <c r="D56" s="2">
        <v>38</v>
      </c>
      <c r="E56" s="2"/>
      <c r="F56" s="2"/>
      <c r="G56" s="2"/>
      <c r="H56" s="14"/>
      <c r="I56" s="2"/>
      <c r="J56" s="2"/>
      <c r="K56" s="2"/>
      <c r="L56" s="2"/>
      <c r="M56" s="2"/>
      <c r="N56" s="17"/>
    </row>
    <row r="57" spans="1:14" ht="15.75" x14ac:dyDescent="0.25">
      <c r="A57" s="2">
        <v>10</v>
      </c>
      <c r="B57" s="3">
        <v>20192577079</v>
      </c>
      <c r="C57" s="2" t="s">
        <v>41</v>
      </c>
      <c r="D57" s="2"/>
      <c r="E57" s="2"/>
      <c r="F57" s="2"/>
      <c r="G57" s="2"/>
      <c r="H57" s="14"/>
      <c r="I57" s="2"/>
      <c r="J57" s="2"/>
      <c r="K57" s="2"/>
      <c r="L57" s="2"/>
      <c r="M57" s="2"/>
      <c r="N57" s="17"/>
    </row>
    <row r="58" spans="1:14" ht="15.75" x14ac:dyDescent="0.25">
      <c r="A58" s="2">
        <v>11</v>
      </c>
      <c r="B58" s="11">
        <v>20202577078</v>
      </c>
      <c r="C58" s="2" t="s">
        <v>57</v>
      </c>
      <c r="D58" s="19"/>
      <c r="E58" s="17"/>
      <c r="F58" s="2"/>
      <c r="G58" s="2"/>
      <c r="H58" s="14"/>
      <c r="I58" s="2"/>
      <c r="J58" s="2"/>
      <c r="K58" s="2"/>
      <c r="L58" s="2"/>
      <c r="M58" s="2"/>
      <c r="N58" s="17"/>
    </row>
    <row r="59" spans="1:14" ht="15.75" x14ac:dyDescent="0.25">
      <c r="A59" s="2">
        <v>12</v>
      </c>
      <c r="B59" s="11">
        <v>20202577081</v>
      </c>
      <c r="C59" s="2" t="s">
        <v>59</v>
      </c>
      <c r="D59" s="2">
        <v>23</v>
      </c>
      <c r="E59" s="2"/>
      <c r="F59" s="2"/>
      <c r="G59" s="2"/>
      <c r="H59" s="14"/>
      <c r="I59" s="2"/>
      <c r="J59" s="2"/>
      <c r="K59" s="2"/>
      <c r="L59" s="2"/>
      <c r="M59" s="2"/>
      <c r="N59" s="17"/>
    </row>
    <row r="60" spans="1:14" ht="15.75" x14ac:dyDescent="0.25">
      <c r="A60" s="2">
        <v>13</v>
      </c>
      <c r="B60" s="11">
        <v>20201577119</v>
      </c>
      <c r="C60" s="2" t="s">
        <v>47</v>
      </c>
      <c r="D60" s="2"/>
      <c r="E60" s="2"/>
      <c r="F60" s="2"/>
      <c r="G60" s="2"/>
      <c r="H60" s="14"/>
      <c r="I60" s="2"/>
      <c r="J60" s="2"/>
      <c r="K60" s="2"/>
      <c r="L60" s="2"/>
      <c r="M60" s="2"/>
      <c r="N60" s="17"/>
    </row>
    <row r="61" spans="1:14" ht="15.75" x14ac:dyDescent="0.25">
      <c r="A61" s="2">
        <v>14</v>
      </c>
      <c r="B61" s="11">
        <v>20202577044</v>
      </c>
      <c r="C61" s="2" t="s">
        <v>52</v>
      </c>
      <c r="D61" s="19">
        <v>43</v>
      </c>
      <c r="E61" s="2"/>
      <c r="F61" s="2"/>
      <c r="G61" s="2"/>
      <c r="H61" s="14"/>
      <c r="I61" s="2"/>
      <c r="J61" s="2"/>
      <c r="K61" s="2"/>
      <c r="L61" s="2"/>
      <c r="M61" s="2"/>
      <c r="N61" s="17"/>
    </row>
    <row r="62" spans="1:14" ht="15.75" x14ac:dyDescent="0.25">
      <c r="A62" s="2">
        <v>15</v>
      </c>
      <c r="B62" s="11">
        <v>20192577089</v>
      </c>
      <c r="C62" s="2" t="s">
        <v>42</v>
      </c>
      <c r="D62" s="2">
        <v>34</v>
      </c>
      <c r="E62" s="2"/>
      <c r="F62" s="2"/>
      <c r="G62" s="2"/>
      <c r="H62" s="14"/>
      <c r="I62" s="2"/>
      <c r="J62" s="2"/>
      <c r="K62" s="2"/>
      <c r="L62" s="2"/>
      <c r="M62" s="2"/>
      <c r="N62" s="17"/>
    </row>
    <row r="63" spans="1:14" ht="15.75" x14ac:dyDescent="0.25">
      <c r="A63" s="2">
        <v>16</v>
      </c>
      <c r="B63" s="3">
        <v>20192577051</v>
      </c>
      <c r="C63" s="2" t="s">
        <v>40</v>
      </c>
      <c r="D63" s="2"/>
      <c r="E63" s="2"/>
      <c r="F63" s="2"/>
      <c r="G63" s="2"/>
      <c r="H63" s="14"/>
      <c r="I63" s="2"/>
      <c r="J63" s="2"/>
      <c r="K63" s="2"/>
      <c r="L63" s="2"/>
      <c r="M63" s="2"/>
      <c r="N63" s="17"/>
    </row>
    <row r="64" spans="1:14" ht="15.75" x14ac:dyDescent="0.25">
      <c r="A64" s="2">
        <v>17</v>
      </c>
      <c r="B64" s="3">
        <v>20192577008</v>
      </c>
      <c r="C64" s="2" t="s">
        <v>39</v>
      </c>
      <c r="D64" s="2">
        <v>38</v>
      </c>
      <c r="E64" s="2"/>
      <c r="F64" s="2"/>
      <c r="G64" s="2"/>
      <c r="H64" s="14"/>
      <c r="I64" s="2"/>
      <c r="J64" s="2"/>
      <c r="K64" s="2"/>
      <c r="L64" s="2"/>
      <c r="M64" s="2"/>
      <c r="N64" s="17"/>
    </row>
    <row r="65" spans="1:14" ht="15.75" x14ac:dyDescent="0.25">
      <c r="A65" s="2">
        <v>18</v>
      </c>
      <c r="B65" s="11">
        <v>20202577068</v>
      </c>
      <c r="C65" s="2" t="s">
        <v>55</v>
      </c>
      <c r="D65" s="19">
        <v>47</v>
      </c>
      <c r="E65" s="2"/>
      <c r="F65" s="2"/>
      <c r="G65" s="2"/>
      <c r="H65" s="14"/>
      <c r="I65" s="2"/>
      <c r="J65" s="2"/>
      <c r="K65" s="2"/>
      <c r="L65" s="2"/>
      <c r="M65" s="2"/>
      <c r="N65" s="17"/>
    </row>
    <row r="66" spans="1:14" ht="15.75" x14ac:dyDescent="0.25">
      <c r="A66" s="2">
        <v>19</v>
      </c>
      <c r="B66" s="11">
        <v>20202577056</v>
      </c>
      <c r="C66" s="2" t="s">
        <v>53</v>
      </c>
      <c r="D66" s="19"/>
      <c r="E66" s="17"/>
      <c r="F66" s="2"/>
      <c r="G66" s="2"/>
      <c r="H66" s="14"/>
      <c r="I66" s="2"/>
      <c r="J66" s="2"/>
      <c r="K66" s="2"/>
      <c r="L66" s="2"/>
      <c r="M66" s="2"/>
      <c r="N66" s="17"/>
    </row>
    <row r="67" spans="1:14" ht="15.75" x14ac:dyDescent="0.25">
      <c r="A67" s="2">
        <v>20</v>
      </c>
      <c r="B67" s="11">
        <v>20201577149</v>
      </c>
      <c r="C67" s="2" t="s">
        <v>50</v>
      </c>
      <c r="D67" s="19">
        <v>31</v>
      </c>
      <c r="E67" s="2"/>
      <c r="F67" s="2"/>
      <c r="G67" s="2"/>
      <c r="H67" s="14"/>
      <c r="I67" s="2"/>
      <c r="J67" s="2"/>
      <c r="K67" s="2"/>
      <c r="L67" s="2"/>
      <c r="M67" s="2"/>
      <c r="N67" s="17"/>
    </row>
    <row r="68" spans="1:14" ht="15.75" x14ac:dyDescent="0.25">
      <c r="A68" s="2">
        <v>21</v>
      </c>
      <c r="B68" s="11">
        <v>20202577058</v>
      </c>
      <c r="C68" s="2" t="s">
        <v>54</v>
      </c>
      <c r="D68" s="19">
        <v>33</v>
      </c>
      <c r="E68" s="17"/>
      <c r="F68" s="2"/>
      <c r="G68" s="2"/>
      <c r="H68" s="25"/>
      <c r="I68" s="2"/>
      <c r="J68" s="2"/>
      <c r="K68" s="2"/>
      <c r="L68" s="2"/>
      <c r="M68" s="2"/>
      <c r="N68" s="17"/>
    </row>
    <row r="69" spans="1:14" ht="15.75" x14ac:dyDescent="0.25">
      <c r="A69" s="2">
        <v>22</v>
      </c>
      <c r="B69" s="11">
        <v>20202577079</v>
      </c>
      <c r="C69" s="2" t="s">
        <v>58</v>
      </c>
      <c r="D69" s="2">
        <v>30</v>
      </c>
      <c r="E69" s="2"/>
      <c r="F69" s="2"/>
      <c r="G69" s="2"/>
      <c r="H69" s="14"/>
      <c r="I69" s="2"/>
      <c r="J69" s="2"/>
      <c r="K69" s="2"/>
      <c r="L69" s="2"/>
      <c r="M69" s="2"/>
      <c r="N69" s="17"/>
    </row>
    <row r="70" spans="1:14" ht="15.75" x14ac:dyDescent="0.25">
      <c r="A70" s="2">
        <v>23</v>
      </c>
      <c r="B70" s="11">
        <v>20201577092</v>
      </c>
      <c r="C70" s="2" t="s">
        <v>45</v>
      </c>
      <c r="D70" s="2">
        <v>38</v>
      </c>
      <c r="E70" s="2"/>
      <c r="F70" s="2"/>
      <c r="G70" s="2"/>
      <c r="H70" s="14"/>
      <c r="I70" s="2"/>
      <c r="J70" s="2"/>
      <c r="K70" s="2"/>
      <c r="L70" s="2"/>
      <c r="M70" s="2"/>
      <c r="N70" s="17"/>
    </row>
    <row r="71" spans="1:14" ht="15.75" x14ac:dyDescent="0.25">
      <c r="A71" s="2">
        <v>24</v>
      </c>
      <c r="B71" s="11">
        <v>20201577131</v>
      </c>
      <c r="C71" s="2" t="s">
        <v>48</v>
      </c>
      <c r="D71" s="2">
        <v>38</v>
      </c>
      <c r="E71" s="2"/>
      <c r="F71" s="2"/>
      <c r="G71" s="2"/>
      <c r="H71" s="14"/>
      <c r="I71" s="2"/>
      <c r="J71" s="2"/>
      <c r="K71" s="2"/>
      <c r="L71" s="2"/>
      <c r="M71" s="2"/>
      <c r="N71" s="17"/>
    </row>
    <row r="72" spans="1:14" ht="15.75" x14ac:dyDescent="0.25">
      <c r="A72" s="2"/>
      <c r="B72" s="3"/>
      <c r="C72" s="2"/>
      <c r="D72" s="2"/>
      <c r="E72" s="2"/>
      <c r="F72" s="2"/>
      <c r="G72" s="2"/>
      <c r="H72" s="14"/>
      <c r="I72" s="2"/>
      <c r="J72" s="2"/>
      <c r="K72" s="2"/>
      <c r="L72" s="2"/>
      <c r="M72" s="2"/>
      <c r="N72" s="17"/>
    </row>
    <row r="73" spans="1:14" ht="15.75" x14ac:dyDescent="0.25">
      <c r="A73" s="22"/>
      <c r="B73" s="22"/>
      <c r="C73" s="22"/>
      <c r="D73" s="7"/>
      <c r="E73" s="7"/>
      <c r="F73" s="7"/>
      <c r="G73" s="7"/>
      <c r="H73" s="7"/>
      <c r="I73" s="7"/>
      <c r="J73" s="7"/>
    </row>
    <row r="74" spans="1:14" ht="15.75" x14ac:dyDescent="0.25">
      <c r="A74" s="22"/>
      <c r="B74" s="22" t="s">
        <v>117</v>
      </c>
      <c r="C74" s="22"/>
      <c r="D74" s="7"/>
      <c r="E74" s="7"/>
      <c r="F74" s="7"/>
      <c r="G74" s="7"/>
      <c r="H74" s="7"/>
      <c r="I74" s="7"/>
      <c r="J74" s="7"/>
    </row>
    <row r="75" spans="1:14" ht="15.75" x14ac:dyDescent="0.25">
      <c r="A75" s="22"/>
      <c r="B75" s="22" t="s">
        <v>118</v>
      </c>
      <c r="C75" s="22"/>
      <c r="D75" s="7"/>
      <c r="E75" s="7"/>
      <c r="F75" s="7"/>
      <c r="G75" s="7"/>
      <c r="H75" s="7"/>
      <c r="I75" s="7"/>
      <c r="J75" s="7"/>
    </row>
    <row r="76" spans="1:14" x14ac:dyDescent="0.25">
      <c r="A76" s="7"/>
      <c r="B76" s="7" t="s">
        <v>119</v>
      </c>
      <c r="C76" s="7"/>
      <c r="D76" s="7"/>
      <c r="E76" s="7"/>
      <c r="F76" s="7"/>
      <c r="G76" s="23"/>
      <c r="H76" s="7"/>
      <c r="I76" s="7"/>
    </row>
    <row r="77" spans="1:14" ht="15.75" x14ac:dyDescent="0.25">
      <c r="A77" s="7"/>
      <c r="B77" s="33" t="s">
        <v>120</v>
      </c>
      <c r="C77" s="7"/>
      <c r="D77" s="7"/>
      <c r="E77" s="7"/>
      <c r="F77" s="7"/>
      <c r="G77" s="23"/>
      <c r="H77" s="7"/>
      <c r="I77" s="7"/>
    </row>
    <row r="78" spans="1:14" ht="15.75" x14ac:dyDescent="0.25">
      <c r="A78" s="7"/>
      <c r="B78" s="33" t="s">
        <v>121</v>
      </c>
      <c r="C78" s="7"/>
      <c r="D78" s="23"/>
      <c r="E78" s="7"/>
      <c r="F78" s="7"/>
      <c r="G78" s="23"/>
      <c r="H78" s="7"/>
      <c r="I78" s="7"/>
    </row>
    <row r="79" spans="1:14" ht="15.75" x14ac:dyDescent="0.25">
      <c r="A79" s="7"/>
      <c r="B79" s="33" t="s">
        <v>122</v>
      </c>
      <c r="C79" s="7"/>
      <c r="D79" s="7"/>
      <c r="E79" s="7"/>
      <c r="F79" s="7"/>
      <c r="G79" s="23"/>
      <c r="H79" s="7"/>
      <c r="I79" s="7"/>
    </row>
    <row r="80" spans="1:14" ht="15.75" x14ac:dyDescent="0.25">
      <c r="A80" s="7"/>
      <c r="B80" s="33" t="s">
        <v>123</v>
      </c>
      <c r="C80" s="7"/>
      <c r="D80" s="7"/>
      <c r="E80" s="7"/>
      <c r="F80" s="7"/>
      <c r="G80" s="23"/>
      <c r="H80" s="7"/>
      <c r="I80" s="7"/>
    </row>
    <row r="81" spans="1:9" ht="15.75" x14ac:dyDescent="0.25">
      <c r="A81" s="7"/>
      <c r="B81" s="33" t="s">
        <v>124</v>
      </c>
      <c r="C81" s="22"/>
      <c r="D81" s="7"/>
      <c r="E81" s="7"/>
      <c r="F81" s="7"/>
      <c r="G81" s="23"/>
      <c r="H81" s="7"/>
      <c r="I81" s="7"/>
    </row>
    <row r="82" spans="1:9" ht="15.75" x14ac:dyDescent="0.25">
      <c r="A82" s="7"/>
      <c r="B82" s="33" t="s">
        <v>125</v>
      </c>
      <c r="C82" s="7"/>
      <c r="D82" s="7"/>
      <c r="E82" s="7"/>
      <c r="F82" s="7"/>
      <c r="G82" s="23"/>
      <c r="H82" s="7"/>
      <c r="I82" s="7"/>
    </row>
    <row r="83" spans="1:9" x14ac:dyDescent="0.25">
      <c r="A83" s="7"/>
      <c r="B83" s="7"/>
      <c r="C83" s="7"/>
      <c r="D83" s="7"/>
      <c r="E83" s="36"/>
      <c r="F83" s="7"/>
      <c r="G83" s="23"/>
      <c r="H83" s="7"/>
      <c r="I83" s="7"/>
    </row>
    <row r="84" spans="1:9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x14ac:dyDescent="0.25">
      <c r="A86" s="7"/>
      <c r="B86" s="7"/>
      <c r="C86" s="7"/>
      <c r="D86" s="31"/>
      <c r="E86" s="7"/>
      <c r="F86" s="7"/>
      <c r="G86" s="7"/>
      <c r="H86" s="7"/>
      <c r="I86" s="7"/>
    </row>
    <row r="87" spans="1:9" x14ac:dyDescent="0.25">
      <c r="A87" s="7"/>
      <c r="B87" s="7"/>
      <c r="C87" s="7"/>
      <c r="D87" s="31"/>
      <c r="E87" s="7"/>
      <c r="F87" s="7"/>
      <c r="G87" s="7"/>
      <c r="H87" s="7"/>
      <c r="I87" s="7"/>
    </row>
    <row r="88" spans="1:9" x14ac:dyDescent="0.25">
      <c r="A88" s="7"/>
      <c r="B88" s="7"/>
      <c r="C88" s="7"/>
      <c r="D88" s="31"/>
      <c r="E88" s="7"/>
      <c r="F88" s="7"/>
      <c r="G88" s="7"/>
      <c r="H88" s="7"/>
      <c r="I88" s="7"/>
    </row>
    <row r="89" spans="1:9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x14ac:dyDescent="0.25">
      <c r="A90" s="7"/>
      <c r="B90" s="7"/>
      <c r="C90" s="7"/>
      <c r="D90" s="7"/>
      <c r="E90" s="7"/>
      <c r="F90" s="7"/>
      <c r="G90" s="7"/>
      <c r="H90" s="7"/>
      <c r="I90" s="7"/>
    </row>
    <row r="91" spans="1:9" ht="46.5" x14ac:dyDescent="0.7">
      <c r="A91" s="7"/>
      <c r="B91" s="7"/>
      <c r="C91" s="7"/>
      <c r="D91" s="7"/>
      <c r="E91" s="7"/>
      <c r="F91" s="7"/>
      <c r="G91" s="37"/>
      <c r="H91" s="7"/>
      <c r="I91" s="7"/>
    </row>
    <row r="92" spans="1:9" x14ac:dyDescent="0.25">
      <c r="A92" s="7"/>
      <c r="B92" s="7"/>
      <c r="C92" s="7"/>
      <c r="D92" s="7"/>
      <c r="E92" s="38"/>
      <c r="F92" s="31"/>
      <c r="G92" s="7"/>
      <c r="H92" s="7"/>
      <c r="I92" s="7"/>
    </row>
    <row r="93" spans="1:9" x14ac:dyDescent="0.25">
      <c r="A93" s="7"/>
      <c r="B93" s="7"/>
      <c r="C93" s="7"/>
      <c r="D93" s="7"/>
      <c r="E93" s="38"/>
      <c r="F93" s="31"/>
      <c r="G93" s="7"/>
      <c r="H93" s="7"/>
      <c r="I93" s="7"/>
    </row>
    <row r="94" spans="1:9" x14ac:dyDescent="0.25">
      <c r="A94" s="7"/>
      <c r="B94" s="7"/>
      <c r="C94" s="7"/>
      <c r="D94" s="7"/>
      <c r="E94" s="7"/>
      <c r="F94" s="31"/>
      <c r="G94" s="7"/>
      <c r="H94" s="7"/>
      <c r="I94" s="7"/>
    </row>
    <row r="95" spans="1:9" x14ac:dyDescent="0.25">
      <c r="A95" s="7"/>
      <c r="B95" s="7"/>
      <c r="C95" s="7"/>
      <c r="D95" s="7"/>
      <c r="E95" s="38"/>
      <c r="F95" s="31"/>
      <c r="G95" s="7"/>
      <c r="H95" s="7"/>
      <c r="I95" s="7"/>
    </row>
    <row r="96" spans="1:9" x14ac:dyDescent="0.25">
      <c r="A96" s="7"/>
      <c r="B96" s="7"/>
      <c r="C96" s="7" t="s">
        <v>3</v>
      </c>
      <c r="D96" s="7"/>
      <c r="E96" s="38" t="s">
        <v>3</v>
      </c>
      <c r="F96" s="7"/>
      <c r="G96" s="7"/>
      <c r="H96" s="7"/>
      <c r="I96" s="7"/>
    </row>
    <row r="97" spans="1:10" x14ac:dyDescent="0.25">
      <c r="A97" s="7"/>
      <c r="B97" s="7"/>
      <c r="C97" s="7"/>
      <c r="D97" s="7"/>
      <c r="E97" s="7"/>
      <c r="F97" s="7"/>
      <c r="G97" s="7"/>
      <c r="H97" s="7"/>
      <c r="I97" s="7"/>
    </row>
    <row r="98" spans="1:10" x14ac:dyDescent="0.25">
      <c r="A98" s="7"/>
      <c r="B98" s="7"/>
      <c r="C98" s="7"/>
      <c r="D98" s="7"/>
      <c r="E98" s="7"/>
      <c r="F98" s="7"/>
      <c r="G98" s="7"/>
      <c r="H98" s="7"/>
      <c r="I98" s="7"/>
    </row>
    <row r="99" spans="1:10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 ht="21" x14ac:dyDescent="0.35">
      <c r="A100" s="7"/>
      <c r="B100" s="7"/>
      <c r="C100" s="39"/>
      <c r="D100" s="39"/>
      <c r="E100" s="7"/>
      <c r="F100" s="7"/>
      <c r="G100" s="7"/>
      <c r="H100" s="7"/>
      <c r="I100" s="40"/>
      <c r="J100" s="7"/>
    </row>
    <row r="101" spans="1:10" x14ac:dyDescent="0.25">
      <c r="A101" s="7"/>
      <c r="B101" s="7"/>
      <c r="C101" s="7"/>
      <c r="D101" s="31"/>
      <c r="E101" s="31"/>
      <c r="F101" s="31"/>
      <c r="G101" s="41"/>
      <c r="H101" s="7"/>
      <c r="I101" s="7"/>
      <c r="J101" s="7"/>
    </row>
    <row r="102" spans="1:10" ht="18" x14ac:dyDescent="0.25">
      <c r="A102" s="7"/>
      <c r="B102" s="7"/>
      <c r="C102" s="42"/>
      <c r="D102" s="7"/>
      <c r="E102" s="7"/>
      <c r="F102" s="7"/>
      <c r="G102" s="36"/>
      <c r="H102" s="7"/>
      <c r="I102" s="7"/>
      <c r="J102" s="7"/>
    </row>
    <row r="103" spans="1:10" ht="15.75" x14ac:dyDescent="0.25">
      <c r="A103" s="7"/>
      <c r="B103" s="7"/>
      <c r="C103" s="7"/>
      <c r="D103" s="22"/>
      <c r="E103" s="22"/>
      <c r="F103" s="7"/>
      <c r="G103" s="36"/>
      <c r="H103" s="7"/>
      <c r="I103" s="7"/>
      <c r="J103" s="7"/>
    </row>
    <row r="104" spans="1:10" x14ac:dyDescent="0.25">
      <c r="A104" s="7"/>
      <c r="B104" s="7"/>
      <c r="C104" s="7"/>
      <c r="D104" s="36"/>
      <c r="E104" s="36"/>
      <c r="F104" s="7"/>
      <c r="G104" s="36"/>
      <c r="H104" s="7"/>
      <c r="I104" s="7"/>
      <c r="J104" s="7"/>
    </row>
    <row r="105" spans="1:10" x14ac:dyDescent="0.25">
      <c r="A105" s="7"/>
      <c r="B105" s="7"/>
      <c r="C105" s="7"/>
      <c r="D105" s="36"/>
      <c r="E105" s="36"/>
      <c r="F105" s="7"/>
      <c r="G105" s="36"/>
      <c r="H105" s="7"/>
      <c r="I105" s="7"/>
      <c r="J105" s="7"/>
    </row>
    <row r="106" spans="1:10" x14ac:dyDescent="0.25">
      <c r="A106" s="7"/>
      <c r="B106" s="7"/>
      <c r="C106" s="7"/>
      <c r="D106" s="36"/>
      <c r="E106" s="36"/>
      <c r="F106" s="7"/>
      <c r="G106" s="36"/>
      <c r="H106" s="7"/>
      <c r="I106" s="7"/>
      <c r="J106" s="7"/>
    </row>
    <row r="107" spans="1:10" x14ac:dyDescent="0.25">
      <c r="A107" s="7"/>
      <c r="B107" s="7"/>
      <c r="C107" s="7"/>
      <c r="D107" s="36"/>
      <c r="E107" s="36"/>
      <c r="F107" s="7"/>
      <c r="G107" s="36"/>
      <c r="H107" s="7"/>
      <c r="I107" s="23"/>
      <c r="J107" s="7"/>
    </row>
    <row r="108" spans="1:10" x14ac:dyDescent="0.25">
      <c r="A108" s="7"/>
      <c r="B108" s="7"/>
      <c r="C108" s="7"/>
      <c r="D108" s="7"/>
      <c r="E108" s="7"/>
      <c r="F108" s="7"/>
      <c r="G108" s="36"/>
      <c r="H108" s="7"/>
      <c r="I108" s="7"/>
      <c r="J108" s="7"/>
    </row>
    <row r="109" spans="1:10" x14ac:dyDescent="0.25">
      <c r="A109" s="7"/>
      <c r="B109" s="7"/>
      <c r="C109" s="7"/>
      <c r="D109" s="7"/>
      <c r="E109" s="7"/>
      <c r="F109" s="7"/>
      <c r="G109" s="36"/>
      <c r="H109" s="7"/>
      <c r="I109" s="7"/>
      <c r="J109" s="7"/>
    </row>
    <row r="110" spans="1:10" x14ac:dyDescent="0.25">
      <c r="A110" s="7"/>
      <c r="B110" s="7"/>
      <c r="C110" s="7"/>
      <c r="D110" s="7"/>
      <c r="E110" s="7"/>
      <c r="F110" s="7"/>
      <c r="G110" s="36"/>
      <c r="H110" s="7"/>
      <c r="I110" s="7"/>
      <c r="J110" s="7"/>
    </row>
    <row r="111" spans="1:10" x14ac:dyDescent="0.25">
      <c r="A111" s="7"/>
      <c r="B111" s="7"/>
      <c r="C111" s="7"/>
      <c r="D111" s="7"/>
      <c r="E111" s="7"/>
      <c r="F111" s="7"/>
      <c r="G111" s="36"/>
      <c r="H111" s="7"/>
      <c r="I111" s="7"/>
      <c r="J111" s="7"/>
    </row>
    <row r="112" spans="1:10" x14ac:dyDescent="0.25">
      <c r="A112" s="7"/>
      <c r="B112" s="7"/>
      <c r="C112" s="7"/>
      <c r="D112" s="7"/>
      <c r="E112" s="7"/>
      <c r="F112" s="7"/>
      <c r="G112" s="36"/>
      <c r="H112" s="7"/>
      <c r="I112" s="7"/>
      <c r="J112" s="7"/>
    </row>
    <row r="113" spans="1:10" x14ac:dyDescent="0.25">
      <c r="A113" s="7"/>
      <c r="B113" s="7"/>
      <c r="C113" s="7"/>
      <c r="D113" s="7"/>
      <c r="E113" s="7"/>
      <c r="F113" s="7"/>
      <c r="G113" s="36"/>
      <c r="H113" s="7"/>
      <c r="I113" s="7"/>
      <c r="J113" s="7"/>
    </row>
    <row r="114" spans="1:10" x14ac:dyDescent="0.25">
      <c r="A114" s="7"/>
      <c r="B114" s="7"/>
      <c r="C114" s="7"/>
      <c r="D114" s="36"/>
      <c r="E114" s="36"/>
      <c r="F114" s="7"/>
      <c r="G114" s="36"/>
      <c r="H114" s="7"/>
      <c r="I114" s="7"/>
      <c r="J114" s="7"/>
    </row>
    <row r="115" spans="1:10" x14ac:dyDescent="0.25">
      <c r="A115" s="7"/>
      <c r="B115" s="7"/>
      <c r="C115" s="7"/>
      <c r="D115" s="36"/>
      <c r="E115" s="36"/>
      <c r="F115" s="7"/>
      <c r="G115" s="36"/>
      <c r="H115" s="7"/>
      <c r="I115" s="7"/>
      <c r="J115" s="7"/>
    </row>
    <row r="116" spans="1:10" x14ac:dyDescent="0.25">
      <c r="A116" s="7"/>
      <c r="B116" s="7"/>
      <c r="C116" s="7"/>
      <c r="D116" s="36"/>
      <c r="E116" s="36"/>
      <c r="F116" s="7"/>
      <c r="G116" s="36"/>
      <c r="H116" s="7"/>
      <c r="I116" s="7"/>
      <c r="J116" s="7"/>
    </row>
    <row r="117" spans="1:10" x14ac:dyDescent="0.25">
      <c r="A117" s="7"/>
      <c r="B117" s="7"/>
      <c r="C117" s="7"/>
      <c r="D117" s="36"/>
      <c r="E117" s="36"/>
      <c r="F117" s="7"/>
      <c r="G117" s="36"/>
      <c r="H117" s="7"/>
      <c r="I117" s="7"/>
      <c r="J117" s="7"/>
    </row>
    <row r="118" spans="1:10" x14ac:dyDescent="0.25">
      <c r="A118" s="7"/>
      <c r="B118" s="7"/>
      <c r="C118" s="7"/>
      <c r="D118" s="36"/>
      <c r="E118" s="36"/>
      <c r="F118" s="7"/>
      <c r="G118" s="36"/>
      <c r="H118" s="7"/>
      <c r="I118" s="7"/>
      <c r="J118" s="7"/>
    </row>
    <row r="119" spans="1:10" x14ac:dyDescent="0.25">
      <c r="A119" s="7"/>
      <c r="B119" s="7"/>
      <c r="C119" s="7"/>
      <c r="D119" s="7"/>
      <c r="E119" s="7"/>
      <c r="F119" s="7"/>
      <c r="G119" s="36"/>
      <c r="H119" s="7"/>
      <c r="I119" s="7"/>
      <c r="J119" s="7"/>
    </row>
    <row r="120" spans="1:10" x14ac:dyDescent="0.25">
      <c r="A120" s="7"/>
      <c r="B120" s="7"/>
      <c r="C120" s="7"/>
      <c r="D120" s="7"/>
      <c r="E120" s="7"/>
      <c r="F120" s="7"/>
      <c r="G120" s="36"/>
      <c r="H120" s="7"/>
      <c r="I120" s="7"/>
      <c r="J120" s="7"/>
    </row>
    <row r="121" spans="1:10" x14ac:dyDescent="0.25">
      <c r="A121" s="7"/>
      <c r="B121" s="7"/>
      <c r="C121" s="7"/>
      <c r="D121" s="36"/>
      <c r="E121" s="36"/>
      <c r="F121" s="7"/>
      <c r="G121" s="36"/>
      <c r="H121" s="7"/>
      <c r="I121" s="7"/>
      <c r="J121" s="7"/>
    </row>
    <row r="122" spans="1:10" x14ac:dyDescent="0.25">
      <c r="A122" s="7"/>
      <c r="B122" s="7"/>
      <c r="C122" s="7"/>
      <c r="D122" s="36"/>
      <c r="E122" s="36"/>
      <c r="F122" s="7"/>
      <c r="G122" s="36"/>
      <c r="H122" s="7"/>
      <c r="I122" s="7"/>
      <c r="J122" s="7"/>
    </row>
    <row r="123" spans="1:10" x14ac:dyDescent="0.25">
      <c r="A123" s="7"/>
      <c r="B123" s="7"/>
      <c r="C123" s="7"/>
      <c r="D123" s="36"/>
      <c r="E123" s="36"/>
      <c r="F123" s="7"/>
      <c r="G123" s="36"/>
      <c r="H123" s="7"/>
      <c r="I123" s="7"/>
      <c r="J123" s="7"/>
    </row>
    <row r="124" spans="1:10" x14ac:dyDescent="0.25">
      <c r="A124" s="7"/>
      <c r="B124" s="7"/>
      <c r="C124" s="7"/>
      <c r="D124" s="36"/>
      <c r="E124" s="36"/>
      <c r="F124" s="7"/>
      <c r="G124" s="36"/>
      <c r="H124" s="7"/>
      <c r="I124" s="7"/>
      <c r="J124" s="7"/>
    </row>
    <row r="125" spans="1:10" x14ac:dyDescent="0.25">
      <c r="A125" s="7"/>
      <c r="B125" s="7"/>
      <c r="C125" s="7"/>
      <c r="D125" s="7"/>
      <c r="E125" s="7"/>
      <c r="F125" s="7"/>
      <c r="G125" s="36"/>
      <c r="H125" s="7"/>
      <c r="I125" s="7"/>
      <c r="J125" s="7"/>
    </row>
    <row r="126" spans="1:10" x14ac:dyDescent="0.25">
      <c r="A126" s="7"/>
      <c r="B126" s="7"/>
      <c r="C126" s="7"/>
      <c r="D126" s="7"/>
      <c r="E126" s="7"/>
      <c r="F126" s="7"/>
      <c r="G126" s="36"/>
      <c r="H126" s="7"/>
      <c r="I126" s="7"/>
      <c r="J126" s="7"/>
    </row>
    <row r="127" spans="1:10" x14ac:dyDescent="0.25">
      <c r="A127" s="7"/>
      <c r="B127" s="7"/>
      <c r="C127" s="7"/>
      <c r="D127" s="7"/>
      <c r="E127" s="7"/>
      <c r="F127" s="7"/>
      <c r="G127" s="36"/>
      <c r="H127" s="7"/>
      <c r="I127" s="7"/>
      <c r="J127" s="7"/>
    </row>
    <row r="128" spans="1:10" x14ac:dyDescent="0.25">
      <c r="A128" s="7"/>
      <c r="B128" s="7"/>
      <c r="C128" s="7"/>
      <c r="D128" s="7"/>
      <c r="E128" s="7"/>
      <c r="F128" s="7"/>
      <c r="G128" s="36"/>
      <c r="H128" s="7"/>
      <c r="I128" s="7"/>
      <c r="J128" s="7"/>
    </row>
    <row r="129" spans="1:10" x14ac:dyDescent="0.25">
      <c r="A129" s="7"/>
      <c r="B129" s="7"/>
      <c r="C129" s="7"/>
      <c r="D129" s="7"/>
      <c r="E129" s="7"/>
      <c r="F129" s="7"/>
      <c r="G129" s="36"/>
      <c r="H129" s="7"/>
      <c r="I129" s="7"/>
      <c r="J129" s="7"/>
    </row>
    <row r="130" spans="1:10" x14ac:dyDescent="0.25">
      <c r="A130" s="7"/>
      <c r="B130" s="7"/>
      <c r="C130" s="7"/>
      <c r="D130" s="7"/>
      <c r="E130" s="7"/>
      <c r="F130" s="7"/>
      <c r="G130" s="36"/>
      <c r="H130" s="7"/>
      <c r="I130" s="7"/>
      <c r="J130" s="7"/>
    </row>
    <row r="131" spans="1:10" x14ac:dyDescent="0.25">
      <c r="A131" s="7"/>
      <c r="B131" s="7"/>
      <c r="C131" s="7"/>
      <c r="D131" s="23"/>
      <c r="E131" s="7"/>
      <c r="F131" s="7"/>
      <c r="G131" s="36"/>
      <c r="H131" s="7"/>
      <c r="I131" s="7"/>
      <c r="J131" s="7"/>
    </row>
    <row r="132" spans="1:10" x14ac:dyDescent="0.25">
      <c r="A132" s="7"/>
      <c r="B132" s="7"/>
      <c r="C132" s="7"/>
      <c r="D132" s="7"/>
      <c r="E132" s="7"/>
      <c r="F132" s="7"/>
      <c r="G132" s="36"/>
      <c r="H132" s="7"/>
      <c r="I132" s="7"/>
      <c r="J132" s="7"/>
    </row>
    <row r="133" spans="1:10" x14ac:dyDescent="0.25">
      <c r="A133" s="7"/>
      <c r="B133" s="7"/>
      <c r="C133" s="7"/>
      <c r="D133" s="7"/>
      <c r="E133" s="7"/>
      <c r="F133" s="7"/>
      <c r="G133" s="36"/>
      <c r="H133" s="7"/>
      <c r="I133" s="7"/>
      <c r="J133" s="7"/>
    </row>
    <row r="134" spans="1:10" ht="15.75" x14ac:dyDescent="0.25">
      <c r="A134" s="7"/>
      <c r="B134" s="7"/>
      <c r="C134" s="22"/>
      <c r="D134" s="7"/>
      <c r="E134" s="7"/>
      <c r="F134" s="7"/>
      <c r="G134" s="36"/>
      <c r="H134" s="7"/>
      <c r="I134" s="7"/>
      <c r="J134" s="7"/>
    </row>
    <row r="135" spans="1:10" x14ac:dyDescent="0.25">
      <c r="A135" s="7"/>
      <c r="B135" s="7"/>
      <c r="C135" s="7"/>
      <c r="D135" s="7"/>
      <c r="E135" s="7"/>
      <c r="F135" s="7"/>
      <c r="G135" s="36"/>
      <c r="H135" s="7"/>
      <c r="I135" s="7"/>
      <c r="J135" s="7"/>
    </row>
    <row r="136" spans="1:10" x14ac:dyDescent="0.25">
      <c r="A136" s="7"/>
      <c r="B136" s="7"/>
      <c r="C136" s="7"/>
      <c r="D136" s="7"/>
      <c r="E136" s="36"/>
      <c r="F136" s="7"/>
      <c r="G136" s="36"/>
      <c r="H136" s="7"/>
      <c r="I136" s="7"/>
      <c r="J136" s="7"/>
    </row>
    <row r="137" spans="1:10" ht="46.5" x14ac:dyDescent="0.7">
      <c r="A137" s="7"/>
      <c r="B137" s="7"/>
      <c r="C137" s="7"/>
      <c r="D137" s="7"/>
      <c r="E137" s="7"/>
      <c r="F137" s="7"/>
      <c r="G137" s="37"/>
      <c r="H137" s="7"/>
      <c r="I137" s="7"/>
      <c r="J137" s="7"/>
    </row>
    <row r="138" spans="1:10" x14ac:dyDescent="0.25">
      <c r="A138" s="7"/>
      <c r="B138" s="7"/>
      <c r="C138" s="7"/>
      <c r="D138" s="7"/>
      <c r="E138" s="38"/>
      <c r="F138" s="31"/>
      <c r="G138" s="7"/>
      <c r="H138" s="7"/>
      <c r="I138" s="7"/>
      <c r="J138" s="7"/>
    </row>
    <row r="139" spans="1:10" x14ac:dyDescent="0.25">
      <c r="A139" s="7"/>
      <c r="B139" s="7"/>
      <c r="C139" s="7"/>
      <c r="D139" s="7"/>
      <c r="E139" s="38"/>
      <c r="F139" s="31"/>
      <c r="G139" s="7"/>
      <c r="H139" s="7"/>
      <c r="I139" s="7"/>
      <c r="J139" s="7"/>
    </row>
    <row r="140" spans="1:10" x14ac:dyDescent="0.25">
      <c r="A140" s="7"/>
      <c r="B140" s="7"/>
      <c r="C140" s="7"/>
      <c r="D140" s="7"/>
      <c r="E140" s="7"/>
      <c r="F140" s="31"/>
      <c r="G140" s="7"/>
      <c r="H140" s="7"/>
      <c r="I140" s="7"/>
      <c r="J140" s="7"/>
    </row>
    <row r="141" spans="1:10" x14ac:dyDescent="0.25">
      <c r="A141" s="7"/>
      <c r="B141" s="7"/>
      <c r="C141" s="7"/>
      <c r="D141" s="7"/>
      <c r="E141" s="38"/>
      <c r="F141" s="31"/>
      <c r="G141" s="7"/>
      <c r="H141" s="7"/>
      <c r="I141" s="7"/>
      <c r="J141" s="7"/>
    </row>
    <row r="142" spans="1:10" x14ac:dyDescent="0.25">
      <c r="E142" s="24"/>
    </row>
  </sheetData>
  <sortState xmlns:xlrd2="http://schemas.microsoft.com/office/spreadsheetml/2017/richdata2" ref="B6:C29">
    <sortCondition ref="C6:C29"/>
  </sortState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2126-02BD-4119-B3CF-149EF2A2C504}">
  <dimension ref="A1:O171"/>
  <sheetViews>
    <sheetView tabSelected="1" topLeftCell="B131" zoomScale="130" zoomScaleNormal="130" workbookViewId="0">
      <selection activeCell="K138" sqref="K138:K165"/>
    </sheetView>
  </sheetViews>
  <sheetFormatPr baseColWidth="10" defaultRowHeight="15" x14ac:dyDescent="0.25"/>
  <cols>
    <col min="1" max="1" width="2.5703125" customWidth="1"/>
    <col min="2" max="2" width="17.5703125" customWidth="1"/>
    <col min="3" max="3" width="29.7109375" customWidth="1"/>
    <col min="4" max="4" width="5.28515625" customWidth="1"/>
    <col min="5" max="5" width="4.85546875" customWidth="1"/>
    <col min="6" max="6" width="4.28515625" customWidth="1"/>
    <col min="7" max="7" width="4.140625" customWidth="1"/>
    <col min="8" max="8" width="4" customWidth="1"/>
    <col min="9" max="9" width="5" customWidth="1"/>
    <col min="10" max="10" width="4.42578125" customWidth="1"/>
    <col min="11" max="11" width="6.28515625" customWidth="1"/>
    <col min="12" max="12" width="4.5703125" customWidth="1"/>
    <col min="13" max="13" width="5" customWidth="1"/>
    <col min="14" max="14" width="3.5703125" customWidth="1"/>
    <col min="15" max="15" width="3.7109375" customWidth="1"/>
  </cols>
  <sheetData>
    <row r="1" spans="1:15" x14ac:dyDescent="0.25">
      <c r="C1" t="s">
        <v>11</v>
      </c>
    </row>
    <row r="3" spans="1:15" ht="21" x14ac:dyDescent="0.35">
      <c r="C3" s="1" t="s">
        <v>7</v>
      </c>
      <c r="D3" s="1"/>
      <c r="K3" s="9" t="s">
        <v>6</v>
      </c>
    </row>
    <row r="4" spans="1:15" x14ac:dyDescent="0.25">
      <c r="A4" s="4"/>
      <c r="B4" s="4"/>
      <c r="C4" s="4"/>
      <c r="D4" s="16" t="s">
        <v>3</v>
      </c>
      <c r="E4" s="4"/>
      <c r="F4" s="4"/>
      <c r="G4" s="4"/>
      <c r="H4" s="4"/>
      <c r="I4" s="4"/>
      <c r="J4" s="4"/>
      <c r="K4" s="4"/>
      <c r="M4" s="18" t="s">
        <v>3</v>
      </c>
      <c r="N4" s="18" t="s">
        <v>3</v>
      </c>
    </row>
    <row r="5" spans="1:15" ht="18" x14ac:dyDescent="0.25">
      <c r="A5" s="5" t="s">
        <v>0</v>
      </c>
      <c r="B5" s="5" t="s">
        <v>1</v>
      </c>
      <c r="C5" s="5" t="s">
        <v>2</v>
      </c>
      <c r="D5" s="6">
        <v>1</v>
      </c>
      <c r="E5" s="6">
        <v>2</v>
      </c>
      <c r="F5" s="6">
        <v>3</v>
      </c>
      <c r="G5" s="6">
        <v>4</v>
      </c>
      <c r="H5" s="6"/>
      <c r="I5" s="6">
        <v>5</v>
      </c>
      <c r="J5" s="6"/>
      <c r="K5" s="6">
        <v>6</v>
      </c>
      <c r="L5" s="2">
        <v>7</v>
      </c>
      <c r="M5" s="2">
        <v>8</v>
      </c>
      <c r="N5" s="12" t="s">
        <v>10</v>
      </c>
      <c r="O5" s="2"/>
    </row>
    <row r="6" spans="1:15" ht="15.75" x14ac:dyDescent="0.25">
      <c r="A6" s="10"/>
      <c r="B6" s="10"/>
      <c r="C6" s="10"/>
      <c r="D6" s="10"/>
      <c r="E6" s="10"/>
      <c r="F6" s="6"/>
      <c r="G6" s="6"/>
      <c r="H6" s="6"/>
      <c r="I6" s="6"/>
      <c r="J6" s="6"/>
      <c r="K6" s="6"/>
      <c r="L6" s="2"/>
      <c r="M6" s="2"/>
      <c r="N6" s="12"/>
      <c r="O6" s="2"/>
    </row>
    <row r="7" spans="1:15" ht="15.75" x14ac:dyDescent="0.25">
      <c r="A7" s="2"/>
      <c r="B7" s="11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12"/>
      <c r="O7" s="12"/>
    </row>
    <row r="8" spans="1:15" ht="15.75" x14ac:dyDescent="0.25">
      <c r="A8" s="12"/>
      <c r="B8" s="11"/>
      <c r="C8" s="12"/>
      <c r="D8" s="2"/>
      <c r="E8" s="2"/>
      <c r="F8" s="2"/>
      <c r="G8" s="17"/>
      <c r="H8" s="17"/>
      <c r="I8" s="2"/>
      <c r="J8" s="2"/>
      <c r="K8" s="2"/>
      <c r="L8" s="2"/>
      <c r="M8" s="2"/>
      <c r="N8" s="12"/>
      <c r="O8" s="12"/>
    </row>
    <row r="9" spans="1:15" ht="15.75" x14ac:dyDescent="0.25">
      <c r="A9" s="12"/>
      <c r="B9" s="11"/>
      <c r="C9" s="12"/>
      <c r="D9" s="2"/>
      <c r="E9" s="19"/>
      <c r="F9" s="2"/>
      <c r="G9" s="17"/>
      <c r="H9" s="17"/>
      <c r="I9" s="2"/>
      <c r="J9" s="2"/>
      <c r="K9" s="2"/>
      <c r="L9" s="2"/>
      <c r="M9" s="2"/>
      <c r="N9" s="12"/>
      <c r="O9" s="12"/>
    </row>
    <row r="10" spans="1:15" ht="15.75" x14ac:dyDescent="0.25">
      <c r="A10" s="12"/>
      <c r="B10" s="11"/>
      <c r="C10" s="1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2"/>
    </row>
    <row r="11" spans="1:15" ht="15.75" x14ac:dyDescent="0.25">
      <c r="A11" s="12"/>
      <c r="B11" s="11"/>
      <c r="C11" s="1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2"/>
    </row>
    <row r="12" spans="1:15" ht="15.75" x14ac:dyDescent="0.25">
      <c r="A12" s="12"/>
      <c r="B12" s="11"/>
      <c r="C12" s="12"/>
      <c r="D12" s="2"/>
      <c r="E12" s="19"/>
      <c r="F12" s="2"/>
      <c r="G12" s="19"/>
      <c r="H12" s="19"/>
      <c r="I12" s="2"/>
      <c r="J12" s="2"/>
      <c r="K12" s="2"/>
      <c r="L12" s="2"/>
      <c r="M12" s="2"/>
      <c r="N12" s="12"/>
      <c r="O12" s="2"/>
    </row>
    <row r="13" spans="1:15" ht="15.75" x14ac:dyDescent="0.25">
      <c r="A13" s="12"/>
      <c r="B13" s="11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12"/>
      <c r="O13" s="2"/>
    </row>
    <row r="14" spans="1:15" ht="15.75" x14ac:dyDescent="0.25">
      <c r="A14" s="12"/>
      <c r="B14" s="11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12"/>
      <c r="O14" s="12"/>
    </row>
    <row r="15" spans="1:15" ht="15.75" x14ac:dyDescent="0.25">
      <c r="A15" s="12"/>
      <c r="B15" s="11"/>
      <c r="C15" s="12"/>
      <c r="D15" s="2"/>
      <c r="E15" s="2"/>
      <c r="F15" s="2"/>
      <c r="G15" s="2"/>
      <c r="H15" s="2"/>
      <c r="I15" s="2"/>
      <c r="J15" s="2"/>
      <c r="K15" s="2"/>
      <c r="L15" s="2"/>
      <c r="M15" s="2"/>
      <c r="N15" s="12"/>
      <c r="O15" s="12"/>
    </row>
    <row r="16" spans="1:15" ht="15.75" x14ac:dyDescent="0.25">
      <c r="A16" s="12"/>
      <c r="B16" s="11"/>
      <c r="C16" s="12"/>
      <c r="D16" s="2"/>
      <c r="E16" s="2"/>
      <c r="F16" s="2"/>
      <c r="G16" s="2"/>
      <c r="H16" s="2"/>
      <c r="I16" s="2"/>
      <c r="J16" s="2"/>
      <c r="K16" s="2"/>
      <c r="L16" s="2"/>
      <c r="M16" s="2"/>
      <c r="N16" s="12"/>
      <c r="O16" s="2"/>
    </row>
    <row r="17" spans="1:15" ht="15.75" x14ac:dyDescent="0.25">
      <c r="A17" s="12"/>
      <c r="B17" s="11"/>
      <c r="C17" s="12"/>
      <c r="D17" s="2"/>
      <c r="E17" s="2"/>
      <c r="F17" s="2"/>
      <c r="G17" s="2"/>
      <c r="H17" s="2"/>
      <c r="I17" s="2"/>
      <c r="J17" s="2"/>
      <c r="K17" s="2"/>
      <c r="L17" s="2"/>
      <c r="M17" s="2"/>
      <c r="N17" s="12"/>
      <c r="O17" s="2"/>
    </row>
    <row r="18" spans="1:15" ht="15.75" x14ac:dyDescent="0.25">
      <c r="A18" s="12"/>
      <c r="B18" s="11"/>
      <c r="C18" s="1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  <c r="O18" s="2"/>
    </row>
    <row r="19" spans="1:15" ht="15.75" x14ac:dyDescent="0.25">
      <c r="A19" s="12"/>
      <c r="B19" s="11"/>
      <c r="C19" s="12"/>
      <c r="D19" s="2"/>
      <c r="E19" s="19"/>
      <c r="F19" s="19"/>
      <c r="G19" s="19"/>
      <c r="H19" s="19"/>
      <c r="I19" s="2"/>
      <c r="J19" s="2"/>
      <c r="K19" s="2"/>
      <c r="L19" s="2"/>
      <c r="M19" s="2"/>
      <c r="N19" s="12"/>
      <c r="O19" s="2"/>
    </row>
    <row r="20" spans="1:15" ht="15.75" x14ac:dyDescent="0.25">
      <c r="A20" s="12"/>
      <c r="B20" s="11"/>
      <c r="C20" s="1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  <c r="O20" s="12"/>
    </row>
    <row r="21" spans="1:15" ht="15.75" x14ac:dyDescent="0.25">
      <c r="A21" s="12"/>
      <c r="B21" s="11"/>
      <c r="C21" s="1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  <c r="O21" s="2"/>
    </row>
    <row r="22" spans="1:15" ht="15.75" x14ac:dyDescent="0.25">
      <c r="A22" s="12"/>
      <c r="B22" s="11"/>
      <c r="C22" s="12"/>
      <c r="D22" s="2"/>
      <c r="E22" s="17"/>
      <c r="F22" s="17"/>
      <c r="G22" s="17"/>
      <c r="H22" s="17"/>
      <c r="I22" s="2"/>
      <c r="J22" s="2"/>
      <c r="K22" s="2"/>
      <c r="L22" s="2"/>
      <c r="M22" s="2"/>
      <c r="N22" s="12"/>
      <c r="O22" s="2"/>
    </row>
    <row r="23" spans="1:15" ht="15.75" x14ac:dyDescent="0.25">
      <c r="A23" s="12"/>
      <c r="B23" s="11"/>
      <c r="C23" s="12"/>
      <c r="D23" s="2"/>
      <c r="E23" s="17"/>
      <c r="F23" s="17"/>
      <c r="G23" s="17"/>
      <c r="H23" s="17"/>
      <c r="I23" s="2"/>
      <c r="J23" s="2"/>
      <c r="K23" s="2"/>
      <c r="L23" s="2"/>
      <c r="M23" s="2"/>
      <c r="N23" s="12"/>
      <c r="O23" s="2"/>
    </row>
    <row r="24" spans="1:15" ht="15.75" x14ac:dyDescent="0.25">
      <c r="A24" s="12"/>
      <c r="B24" s="11"/>
      <c r="C24" s="12"/>
      <c r="D24" s="2"/>
      <c r="E24" s="2"/>
      <c r="F24" s="2"/>
      <c r="G24" s="2"/>
      <c r="H24" s="2"/>
      <c r="I24" s="2"/>
      <c r="J24" s="2"/>
      <c r="K24" s="2"/>
      <c r="L24" s="2"/>
      <c r="M24" s="2"/>
      <c r="N24" s="12"/>
      <c r="O24" s="2"/>
    </row>
    <row r="25" spans="1:15" ht="15.75" x14ac:dyDescent="0.25">
      <c r="A25" s="12"/>
      <c r="B25" s="11"/>
      <c r="C25" s="12"/>
      <c r="D25" s="2"/>
      <c r="E25" s="2"/>
      <c r="F25" s="2"/>
      <c r="G25" s="2"/>
      <c r="H25" s="2"/>
      <c r="I25" s="2"/>
      <c r="J25" s="2"/>
      <c r="K25" s="2"/>
      <c r="L25" s="2"/>
      <c r="M25" s="2"/>
      <c r="N25" s="12"/>
      <c r="O25" s="2"/>
    </row>
    <row r="26" spans="1:15" ht="15.75" x14ac:dyDescent="0.25">
      <c r="A26" s="12"/>
      <c r="B26" s="11"/>
      <c r="C26" s="12"/>
      <c r="D26" s="2"/>
      <c r="E26" s="2"/>
      <c r="F26" s="2"/>
      <c r="G26" s="2"/>
      <c r="H26" s="2"/>
      <c r="I26" s="2"/>
      <c r="J26" s="2"/>
      <c r="K26" s="2"/>
      <c r="L26" s="2"/>
      <c r="M26" s="2"/>
      <c r="N26" s="12"/>
      <c r="O26" s="2"/>
    </row>
    <row r="27" spans="1:15" ht="15.75" x14ac:dyDescent="0.25">
      <c r="A27" s="12"/>
      <c r="B27" s="11"/>
      <c r="C27" s="12"/>
      <c r="D27" s="2"/>
      <c r="E27" s="2"/>
      <c r="F27" s="2"/>
      <c r="G27" s="2"/>
      <c r="H27" s="2"/>
      <c r="I27" s="2"/>
      <c r="J27" s="2"/>
      <c r="K27" s="2"/>
      <c r="L27" s="2"/>
      <c r="M27" s="2"/>
      <c r="N27" s="12"/>
      <c r="O27" s="2"/>
    </row>
    <row r="28" spans="1:15" ht="15.75" x14ac:dyDescent="0.25">
      <c r="A28" s="12"/>
      <c r="B28" s="11"/>
      <c r="C28" s="12"/>
      <c r="D28" s="2"/>
      <c r="E28" s="17"/>
      <c r="F28" s="2"/>
      <c r="G28" s="2"/>
      <c r="H28" s="2"/>
      <c r="I28" s="2"/>
      <c r="J28" s="2"/>
      <c r="K28" s="2"/>
      <c r="L28" s="2"/>
      <c r="M28" s="2"/>
      <c r="N28" s="12"/>
      <c r="O28" s="2"/>
    </row>
    <row r="29" spans="1:15" ht="15.75" x14ac:dyDescent="0.25">
      <c r="A29" s="12"/>
      <c r="B29" s="11"/>
      <c r="C29" s="12"/>
      <c r="D29" s="2"/>
      <c r="E29" s="2"/>
      <c r="F29" s="2"/>
      <c r="G29" s="2"/>
      <c r="H29" s="2"/>
      <c r="I29" s="2"/>
      <c r="J29" s="2"/>
      <c r="K29" s="2"/>
      <c r="L29" s="2"/>
      <c r="M29" s="2"/>
      <c r="N29" s="12"/>
      <c r="O29" s="2"/>
    </row>
    <row r="30" spans="1:15" ht="15.75" x14ac:dyDescent="0.25">
      <c r="A30" s="1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2"/>
      <c r="O30" s="2"/>
    </row>
    <row r="31" spans="1:15" ht="15.75" x14ac:dyDescent="0.25">
      <c r="A31" s="12"/>
      <c r="B31" s="11"/>
      <c r="C31" s="12"/>
      <c r="D31" s="2"/>
      <c r="E31" s="2"/>
      <c r="F31" s="19"/>
      <c r="G31" s="2"/>
      <c r="H31" s="2"/>
      <c r="I31" s="2"/>
      <c r="J31" s="2"/>
      <c r="K31" s="2"/>
      <c r="L31" s="2"/>
      <c r="M31" s="2"/>
      <c r="N31" s="12"/>
      <c r="O31" s="2"/>
    </row>
    <row r="32" spans="1:15" ht="15.75" x14ac:dyDescent="0.25">
      <c r="A32" s="12"/>
      <c r="B32" s="11"/>
      <c r="C32" s="12"/>
      <c r="D32" s="2"/>
      <c r="E32" s="19"/>
      <c r="F32" s="2"/>
      <c r="G32" s="17"/>
      <c r="H32" s="17"/>
      <c r="I32" s="2"/>
      <c r="J32" s="2"/>
      <c r="K32" s="2"/>
      <c r="L32" s="2"/>
      <c r="M32" s="2"/>
      <c r="N32" s="12"/>
      <c r="O32" s="12"/>
    </row>
    <row r="33" spans="1:15" ht="15.75" x14ac:dyDescent="0.25">
      <c r="A33" s="12"/>
      <c r="B33" s="11"/>
      <c r="C33" s="12"/>
      <c r="D33" s="2"/>
      <c r="E33" s="2"/>
      <c r="F33" s="2"/>
      <c r="G33" s="2"/>
      <c r="H33" s="2"/>
      <c r="I33" s="2"/>
      <c r="J33" s="2"/>
      <c r="K33" s="2"/>
      <c r="L33" s="2"/>
      <c r="M33" s="2"/>
      <c r="N33" s="12"/>
      <c r="O33" s="2"/>
    </row>
    <row r="34" spans="1:15" x14ac:dyDescent="0.25">
      <c r="N34" s="27"/>
    </row>
    <row r="35" spans="1:15" x14ac:dyDescent="0.25">
      <c r="D35" s="18"/>
    </row>
    <row r="36" spans="1:15" x14ac:dyDescent="0.25">
      <c r="D36" s="18"/>
    </row>
    <row r="37" spans="1:15" x14ac:dyDescent="0.25">
      <c r="D37" s="18"/>
    </row>
    <row r="38" spans="1:15" x14ac:dyDescent="0.25">
      <c r="D38" s="18"/>
    </row>
    <row r="39" spans="1:15" x14ac:dyDescent="0.25">
      <c r="D39" s="18"/>
    </row>
    <row r="40" spans="1:15" x14ac:dyDescent="0.25">
      <c r="D40" s="18"/>
    </row>
    <row r="41" spans="1:15" x14ac:dyDescent="0.25">
      <c r="D41" s="18"/>
    </row>
    <row r="50" spans="1:11" ht="21" x14ac:dyDescent="0.35">
      <c r="C50" s="1" t="s">
        <v>7</v>
      </c>
      <c r="D50" s="1"/>
      <c r="K50" s="9" t="s">
        <v>6</v>
      </c>
    </row>
    <row r="51" spans="1:11" x14ac:dyDescent="0.25">
      <c r="A51" s="4"/>
      <c r="B51" s="4"/>
      <c r="C51" s="4"/>
      <c r="D51" s="16" t="s">
        <v>3</v>
      </c>
      <c r="E51" s="16" t="s">
        <v>3</v>
      </c>
      <c r="F51" s="16" t="s">
        <v>3</v>
      </c>
      <c r="G51" s="16" t="s">
        <v>3</v>
      </c>
      <c r="H51" s="31"/>
      <c r="I51" s="7"/>
      <c r="J51" s="7"/>
      <c r="K51" s="7"/>
    </row>
    <row r="52" spans="1:11" ht="18" x14ac:dyDescent="0.25">
      <c r="A52" s="5" t="s">
        <v>0</v>
      </c>
      <c r="B52" s="5" t="s">
        <v>1</v>
      </c>
      <c r="C52" s="5" t="s">
        <v>2</v>
      </c>
      <c r="D52" s="6">
        <v>1</v>
      </c>
      <c r="E52" s="6">
        <v>2</v>
      </c>
      <c r="F52" s="6">
        <v>3</v>
      </c>
      <c r="G52" s="6">
        <v>4</v>
      </c>
      <c r="H52" s="6"/>
      <c r="I52" s="12" t="s">
        <v>10</v>
      </c>
      <c r="J52" s="32"/>
    </row>
    <row r="53" spans="1:11" ht="15.75" x14ac:dyDescent="0.25">
      <c r="A53" s="10"/>
      <c r="B53" s="10"/>
      <c r="C53" s="10"/>
      <c r="D53" s="10"/>
      <c r="E53" s="10"/>
      <c r="F53" s="6"/>
      <c r="G53" s="6"/>
      <c r="H53" s="6"/>
      <c r="I53" s="12"/>
      <c r="J53" s="32"/>
    </row>
    <row r="54" spans="1:11" ht="15.75" x14ac:dyDescent="0.25">
      <c r="A54" s="2"/>
      <c r="B54" s="11"/>
      <c r="C54" s="12"/>
      <c r="D54" s="2"/>
      <c r="E54" s="2"/>
      <c r="F54" s="2"/>
      <c r="G54" s="2"/>
      <c r="H54" s="2"/>
      <c r="I54" s="12"/>
      <c r="J54" s="32"/>
    </row>
    <row r="55" spans="1:11" ht="15.75" x14ac:dyDescent="0.25">
      <c r="A55" s="12"/>
      <c r="B55" s="11"/>
      <c r="C55" s="12"/>
      <c r="D55" s="2"/>
      <c r="E55" s="2"/>
      <c r="F55" s="2"/>
      <c r="G55" s="19"/>
      <c r="H55" s="19"/>
      <c r="I55" s="12"/>
      <c r="J55" s="32"/>
    </row>
    <row r="56" spans="1:11" ht="15.75" x14ac:dyDescent="0.25">
      <c r="A56" s="12"/>
      <c r="B56" s="11"/>
      <c r="C56" s="12"/>
      <c r="D56" s="2"/>
      <c r="E56" s="19"/>
      <c r="F56" s="2"/>
      <c r="G56" s="19"/>
      <c r="H56" s="19"/>
      <c r="I56" s="12"/>
      <c r="J56" s="32"/>
    </row>
    <row r="57" spans="1:11" ht="15.75" x14ac:dyDescent="0.25">
      <c r="A57" s="12"/>
      <c r="B57" s="11"/>
      <c r="C57" s="12"/>
      <c r="D57" s="2"/>
      <c r="E57" s="2"/>
      <c r="F57" s="2"/>
      <c r="G57" s="2"/>
      <c r="H57" s="2"/>
      <c r="I57" s="12"/>
      <c r="J57" s="32"/>
    </row>
    <row r="58" spans="1:11" ht="15.75" x14ac:dyDescent="0.25">
      <c r="A58" s="12"/>
      <c r="B58" s="11"/>
      <c r="C58" s="12"/>
      <c r="D58" s="2"/>
      <c r="E58" s="2"/>
      <c r="F58" s="2"/>
      <c r="G58" s="2"/>
      <c r="H58" s="2"/>
      <c r="I58" s="12"/>
      <c r="J58" s="32"/>
    </row>
    <row r="59" spans="1:11" ht="15.75" x14ac:dyDescent="0.25">
      <c r="A59" s="12"/>
      <c r="B59" s="11"/>
      <c r="C59" s="12"/>
      <c r="D59" s="2"/>
      <c r="E59" s="19"/>
      <c r="F59" s="2"/>
      <c r="G59" s="19"/>
      <c r="H59" s="19"/>
      <c r="I59" s="12"/>
      <c r="J59" s="32"/>
    </row>
    <row r="60" spans="1:11" ht="15.75" x14ac:dyDescent="0.25">
      <c r="A60" s="12"/>
      <c r="B60" s="11"/>
      <c r="C60" s="12"/>
      <c r="D60" s="2"/>
      <c r="E60" s="2"/>
      <c r="F60" s="2"/>
      <c r="G60" s="2"/>
      <c r="H60" s="2"/>
      <c r="I60" s="12"/>
      <c r="J60" s="32"/>
    </row>
    <row r="61" spans="1:11" ht="15.75" x14ac:dyDescent="0.25">
      <c r="A61" s="12"/>
      <c r="B61" s="11"/>
      <c r="C61" s="12"/>
      <c r="D61" s="2"/>
      <c r="E61" s="2"/>
      <c r="F61" s="2"/>
      <c r="G61" s="2"/>
      <c r="H61" s="2"/>
      <c r="I61" s="12"/>
      <c r="J61" s="32"/>
    </row>
    <row r="62" spans="1:11" ht="15.75" x14ac:dyDescent="0.25">
      <c r="A62" s="12"/>
      <c r="B62" s="11"/>
      <c r="C62" s="12"/>
      <c r="D62" s="2"/>
      <c r="E62" s="2"/>
      <c r="F62" s="2"/>
      <c r="G62" s="2"/>
      <c r="H62" s="2"/>
      <c r="I62" s="12"/>
      <c r="J62" s="32"/>
    </row>
    <row r="63" spans="1:11" ht="15.75" x14ac:dyDescent="0.25">
      <c r="A63" s="12"/>
      <c r="B63" s="11"/>
      <c r="C63" s="12"/>
      <c r="D63" s="2"/>
      <c r="E63" s="2"/>
      <c r="F63" s="2"/>
      <c r="G63" s="2"/>
      <c r="H63" s="2"/>
      <c r="I63" s="12"/>
      <c r="J63" s="32"/>
    </row>
    <row r="64" spans="1:11" ht="15.75" x14ac:dyDescent="0.25">
      <c r="A64" s="12"/>
      <c r="B64" s="11"/>
      <c r="C64" s="12"/>
      <c r="D64" s="2"/>
      <c r="E64" s="2"/>
      <c r="F64" s="2"/>
      <c r="G64" s="2"/>
      <c r="H64" s="2"/>
      <c r="I64" s="12"/>
      <c r="J64" s="32"/>
    </row>
    <row r="65" spans="1:11" ht="15.75" x14ac:dyDescent="0.25">
      <c r="A65" s="12"/>
      <c r="B65" s="11"/>
      <c r="C65" s="12"/>
      <c r="D65" s="2"/>
      <c r="E65" s="2"/>
      <c r="F65" s="2"/>
      <c r="G65" s="2"/>
      <c r="H65" s="2"/>
      <c r="I65" s="12"/>
      <c r="J65" s="32"/>
    </row>
    <row r="66" spans="1:11" ht="15.75" x14ac:dyDescent="0.25">
      <c r="A66" s="12"/>
      <c r="B66" s="11"/>
      <c r="C66" s="12"/>
      <c r="D66" s="2"/>
      <c r="E66" s="19"/>
      <c r="F66" s="2"/>
      <c r="G66" s="19"/>
      <c r="H66" s="19"/>
      <c r="I66" s="12"/>
      <c r="J66" s="32"/>
    </row>
    <row r="67" spans="1:11" ht="15.75" x14ac:dyDescent="0.25">
      <c r="A67" s="12"/>
      <c r="B67" s="11"/>
      <c r="C67" s="12"/>
      <c r="D67" s="2"/>
      <c r="E67" s="2"/>
      <c r="F67" s="2"/>
      <c r="G67" s="2"/>
      <c r="H67" s="2"/>
      <c r="I67" s="12"/>
      <c r="J67" s="32"/>
    </row>
    <row r="68" spans="1:11" ht="15.75" x14ac:dyDescent="0.25">
      <c r="A68" s="12"/>
      <c r="B68" s="11"/>
      <c r="C68" s="12"/>
      <c r="D68" s="2"/>
      <c r="E68" s="2"/>
      <c r="F68" s="2"/>
      <c r="G68" s="2"/>
      <c r="H68" s="2"/>
      <c r="I68" s="12"/>
      <c r="J68" s="32"/>
    </row>
    <row r="69" spans="1:11" ht="15.75" x14ac:dyDescent="0.25">
      <c r="A69" s="12"/>
      <c r="B69" s="11"/>
      <c r="C69" s="12"/>
      <c r="D69" s="2"/>
      <c r="E69" s="17"/>
      <c r="F69" s="17"/>
      <c r="G69" s="17"/>
      <c r="H69" s="17"/>
      <c r="I69" s="12"/>
      <c r="J69" s="32"/>
    </row>
    <row r="70" spans="1:11" ht="15.75" x14ac:dyDescent="0.25">
      <c r="A70" s="12"/>
      <c r="B70" s="11"/>
      <c r="C70" s="12"/>
      <c r="D70" s="2"/>
      <c r="E70" s="17"/>
      <c r="F70" s="19"/>
      <c r="G70" s="19"/>
      <c r="H70" s="19"/>
      <c r="I70" s="12"/>
      <c r="J70" s="32"/>
    </row>
    <row r="71" spans="1:11" ht="15.75" x14ac:dyDescent="0.25">
      <c r="A71" s="12"/>
      <c r="B71" s="11"/>
      <c r="C71" s="12"/>
      <c r="D71" s="2"/>
      <c r="E71" s="2"/>
      <c r="F71" s="2"/>
      <c r="G71" s="2"/>
      <c r="H71" s="2"/>
      <c r="I71" s="12"/>
      <c r="J71" s="32"/>
    </row>
    <row r="72" spans="1:11" ht="15.75" x14ac:dyDescent="0.25">
      <c r="A72" s="12"/>
      <c r="B72" s="11"/>
      <c r="C72" s="12"/>
      <c r="D72" s="2"/>
      <c r="E72" s="2"/>
      <c r="F72" s="2"/>
      <c r="G72" s="2"/>
      <c r="H72" s="2"/>
      <c r="I72" s="12"/>
      <c r="J72" s="32"/>
    </row>
    <row r="73" spans="1:11" ht="15.75" x14ac:dyDescent="0.25">
      <c r="A73" s="12"/>
      <c r="B73" s="11"/>
      <c r="C73" s="12"/>
      <c r="D73" s="2"/>
      <c r="E73" s="2"/>
      <c r="F73" s="2"/>
      <c r="G73" s="2"/>
      <c r="H73" s="2"/>
      <c r="I73" s="12"/>
      <c r="J73" s="32"/>
      <c r="K73" t="s">
        <v>3</v>
      </c>
    </row>
    <row r="74" spans="1:11" ht="15.75" x14ac:dyDescent="0.25">
      <c r="A74" s="12"/>
      <c r="B74" s="11"/>
      <c r="C74" s="12"/>
      <c r="D74" s="2"/>
      <c r="E74" s="2"/>
      <c r="F74" s="2"/>
      <c r="G74" s="2"/>
      <c r="H74" s="2"/>
      <c r="I74" s="12"/>
      <c r="J74" s="32"/>
    </row>
    <row r="75" spans="1:11" ht="15.75" x14ac:dyDescent="0.25">
      <c r="A75" s="12"/>
      <c r="B75" s="11"/>
      <c r="C75" s="12"/>
      <c r="D75" s="2"/>
      <c r="E75" s="19"/>
      <c r="F75" s="2"/>
      <c r="G75" s="2"/>
      <c r="H75" s="2"/>
      <c r="I75" s="12"/>
      <c r="J75" s="32"/>
    </row>
    <row r="76" spans="1:11" ht="15.75" x14ac:dyDescent="0.25">
      <c r="A76" s="12"/>
      <c r="B76" s="11"/>
      <c r="C76" s="12"/>
      <c r="D76" s="2"/>
      <c r="E76" s="2"/>
      <c r="F76" s="2"/>
      <c r="G76" s="2"/>
      <c r="H76" s="2"/>
      <c r="I76" s="12"/>
      <c r="J76" s="32"/>
    </row>
    <row r="77" spans="1:11" ht="15.75" x14ac:dyDescent="0.25">
      <c r="A77" s="12"/>
      <c r="B77" s="3"/>
      <c r="C77" s="2"/>
      <c r="D77" s="2"/>
      <c r="E77" s="2"/>
      <c r="F77" s="2"/>
      <c r="G77" s="2"/>
      <c r="H77" s="2"/>
      <c r="I77" s="12"/>
      <c r="J77" s="32"/>
    </row>
    <row r="78" spans="1:11" ht="15.75" x14ac:dyDescent="0.25">
      <c r="A78" s="12"/>
      <c r="B78" s="11"/>
      <c r="C78" s="12"/>
      <c r="D78" s="2"/>
      <c r="E78" s="2"/>
      <c r="F78" s="19"/>
      <c r="G78" s="2"/>
      <c r="H78" s="2"/>
      <c r="I78" s="12"/>
      <c r="J78" s="32"/>
    </row>
    <row r="79" spans="1:11" ht="15.75" x14ac:dyDescent="0.25">
      <c r="A79" s="12"/>
      <c r="B79" s="11"/>
      <c r="C79" s="12"/>
      <c r="D79" s="2"/>
      <c r="E79" s="17"/>
      <c r="F79" s="2"/>
      <c r="G79" s="17"/>
      <c r="H79" s="17"/>
      <c r="I79" s="12"/>
      <c r="J79" s="32"/>
    </row>
    <row r="80" spans="1:11" ht="15.75" x14ac:dyDescent="0.25">
      <c r="A80" s="12"/>
      <c r="B80" s="11"/>
      <c r="C80" s="12"/>
      <c r="D80" s="2"/>
      <c r="E80" s="2"/>
      <c r="F80" s="2"/>
      <c r="G80" s="2"/>
      <c r="H80" s="2"/>
      <c r="I80" s="12"/>
      <c r="J80" s="32"/>
    </row>
    <row r="81" spans="1:14" ht="15.75" x14ac:dyDescent="0.25">
      <c r="A81" s="32"/>
      <c r="B81" s="33"/>
      <c r="C81" s="32"/>
      <c r="D81" s="7"/>
      <c r="E81" s="7"/>
      <c r="F81" s="7"/>
      <c r="G81" s="7"/>
      <c r="H81" s="7"/>
      <c r="I81" s="32"/>
      <c r="J81" s="32"/>
    </row>
    <row r="82" spans="1:14" ht="15.75" x14ac:dyDescent="0.25">
      <c r="A82" s="32"/>
      <c r="B82" s="33"/>
      <c r="C82" s="32"/>
      <c r="D82" s="7"/>
      <c r="E82" s="7"/>
      <c r="F82" s="7"/>
      <c r="G82" s="7"/>
      <c r="H82" s="7"/>
      <c r="I82" s="32"/>
      <c r="J82" s="32"/>
    </row>
    <row r="83" spans="1:14" ht="15.75" x14ac:dyDescent="0.25">
      <c r="A83" s="32"/>
      <c r="B83" s="33"/>
      <c r="C83" s="32"/>
      <c r="D83" s="7"/>
      <c r="E83" s="7"/>
      <c r="F83" s="7"/>
      <c r="G83" s="7"/>
      <c r="H83" s="7"/>
      <c r="I83" s="32"/>
      <c r="J83" s="32"/>
    </row>
    <row r="84" spans="1:14" ht="15.75" x14ac:dyDescent="0.25">
      <c r="A84" s="32"/>
      <c r="B84" s="33"/>
      <c r="C84" s="32"/>
      <c r="D84" s="7"/>
      <c r="E84" s="7"/>
      <c r="F84" s="7"/>
      <c r="G84" s="7"/>
      <c r="H84" s="7"/>
      <c r="I84" s="32"/>
      <c r="J84" s="32"/>
    </row>
    <row r="85" spans="1:14" ht="15.75" x14ac:dyDescent="0.25">
      <c r="A85" s="32"/>
      <c r="B85" s="33"/>
      <c r="C85" s="32"/>
      <c r="D85" s="7"/>
      <c r="E85" s="7"/>
      <c r="F85" s="7"/>
      <c r="G85" s="7"/>
      <c r="H85" s="7"/>
      <c r="I85" s="32"/>
      <c r="J85" s="32"/>
    </row>
    <row r="86" spans="1:14" ht="15.75" x14ac:dyDescent="0.25">
      <c r="A86" s="32"/>
      <c r="B86" s="33"/>
      <c r="C86" s="32"/>
      <c r="D86" s="7"/>
      <c r="E86" s="7"/>
      <c r="F86" s="7"/>
      <c r="G86" s="7"/>
      <c r="H86" s="7"/>
      <c r="I86" s="32"/>
      <c r="J86" s="32"/>
    </row>
    <row r="87" spans="1:14" ht="15.75" x14ac:dyDescent="0.25">
      <c r="A87" s="32"/>
      <c r="B87" s="33"/>
      <c r="C87" s="32"/>
      <c r="D87" s="7"/>
      <c r="E87" s="7"/>
      <c r="F87" s="7"/>
      <c r="G87" s="7"/>
      <c r="H87" s="7"/>
      <c r="I87" s="32"/>
      <c r="J87" s="32"/>
    </row>
    <row r="88" spans="1:14" ht="15.75" x14ac:dyDescent="0.25">
      <c r="A88" s="32"/>
      <c r="B88" s="33"/>
      <c r="C88" s="32"/>
      <c r="D88" s="7"/>
      <c r="E88" s="7"/>
      <c r="F88" s="7"/>
      <c r="G88" s="7"/>
      <c r="H88" s="7"/>
      <c r="I88" s="32"/>
      <c r="J88" s="32"/>
    </row>
    <row r="89" spans="1:14" ht="15.75" x14ac:dyDescent="0.25">
      <c r="A89" s="32"/>
      <c r="B89" s="33"/>
      <c r="C89" s="32"/>
      <c r="D89" s="7"/>
      <c r="E89" s="7"/>
      <c r="F89" s="7"/>
      <c r="G89" s="7"/>
      <c r="H89" s="7"/>
      <c r="I89" s="32"/>
      <c r="J89" s="32"/>
    </row>
    <row r="90" spans="1:14" ht="15.75" x14ac:dyDescent="0.25">
      <c r="A90" s="32"/>
      <c r="B90" s="33"/>
      <c r="C90" s="32"/>
      <c r="D90" s="7"/>
      <c r="E90" s="7"/>
      <c r="F90" s="7"/>
      <c r="G90" s="7"/>
      <c r="H90" s="7"/>
      <c r="I90" s="32"/>
      <c r="J90" s="32"/>
    </row>
    <row r="93" spans="1:14" ht="21" x14ac:dyDescent="0.35">
      <c r="C93" s="1" t="s">
        <v>7</v>
      </c>
      <c r="D93" s="1"/>
      <c r="N93" t="s">
        <v>3</v>
      </c>
    </row>
    <row r="94" spans="1:14" x14ac:dyDescent="0.25">
      <c r="A94" s="4"/>
      <c r="B94" s="4"/>
      <c r="C94" s="4"/>
      <c r="D94" s="16" t="s">
        <v>3</v>
      </c>
      <c r="E94" s="4"/>
      <c r="F94" s="4"/>
      <c r="G94" s="4"/>
      <c r="H94" s="4"/>
      <c r="I94" s="4"/>
      <c r="J94" s="7"/>
      <c r="K94" s="18">
        <v>0.4</v>
      </c>
      <c r="L94" s="18">
        <v>0.6</v>
      </c>
      <c r="M94" s="34" t="s">
        <v>10</v>
      </c>
    </row>
    <row r="95" spans="1:14" ht="18" x14ac:dyDescent="0.25">
      <c r="A95" s="5" t="s">
        <v>0</v>
      </c>
      <c r="B95" s="5" t="s">
        <v>1</v>
      </c>
      <c r="C95" s="5" t="s">
        <v>2</v>
      </c>
      <c r="D95" s="6">
        <v>1</v>
      </c>
      <c r="E95" s="6">
        <v>2</v>
      </c>
      <c r="F95" s="6">
        <v>3</v>
      </c>
      <c r="G95" s="6">
        <v>4</v>
      </c>
      <c r="H95" s="6">
        <v>5</v>
      </c>
      <c r="I95" s="6">
        <v>6</v>
      </c>
      <c r="J95" s="6">
        <v>7</v>
      </c>
      <c r="K95" s="2">
        <v>8</v>
      </c>
      <c r="L95" s="2">
        <v>9</v>
      </c>
      <c r="M95" s="35">
        <v>10</v>
      </c>
    </row>
    <row r="96" spans="1:14" ht="15.75" x14ac:dyDescent="0.25">
      <c r="A96" s="10">
        <v>1</v>
      </c>
      <c r="B96" s="10">
        <v>20212577063</v>
      </c>
      <c r="C96" s="6" t="s">
        <v>64</v>
      </c>
      <c r="D96" s="10">
        <v>44</v>
      </c>
      <c r="E96" s="10">
        <v>42</v>
      </c>
      <c r="F96" s="6">
        <v>50</v>
      </c>
      <c r="G96" s="6">
        <v>50</v>
      </c>
      <c r="H96" s="6">
        <v>50</v>
      </c>
      <c r="I96" s="2">
        <v>50</v>
      </c>
      <c r="J96" s="2">
        <v>50</v>
      </c>
      <c r="K96" s="2">
        <f>SUM(D96:J96)/7</f>
        <v>48</v>
      </c>
      <c r="L96" s="2">
        <v>45</v>
      </c>
      <c r="M96" s="17">
        <f>K96*$K$94+L96*$L$94</f>
        <v>46.2</v>
      </c>
      <c r="N96" t="s">
        <v>3</v>
      </c>
    </row>
    <row r="97" spans="1:14" ht="15.75" x14ac:dyDescent="0.25">
      <c r="A97" s="2">
        <v>2</v>
      </c>
      <c r="B97" s="3">
        <v>20211577042</v>
      </c>
      <c r="C97" s="17" t="s">
        <v>65</v>
      </c>
      <c r="D97" s="2">
        <v>50</v>
      </c>
      <c r="E97" s="2">
        <v>50</v>
      </c>
      <c r="F97" s="2">
        <v>50</v>
      </c>
      <c r="G97" s="2">
        <v>50</v>
      </c>
      <c r="H97" s="6">
        <v>50</v>
      </c>
      <c r="I97" s="2">
        <v>50</v>
      </c>
      <c r="J97" s="2">
        <v>50</v>
      </c>
      <c r="K97" s="2">
        <f t="shared" ref="K97:K118" si="0">SUM(D97:J97)/7</f>
        <v>50</v>
      </c>
      <c r="L97" s="2">
        <v>41</v>
      </c>
      <c r="M97" s="17">
        <f t="shared" ref="M97:M122" si="1">K97*$K$94+L97*$L$94</f>
        <v>44.599999999999994</v>
      </c>
      <c r="N97" t="s">
        <v>3</v>
      </c>
    </row>
    <row r="98" spans="1:14" ht="15.75" x14ac:dyDescent="0.25">
      <c r="A98" s="2">
        <v>4</v>
      </c>
      <c r="B98" s="3">
        <v>20211577053</v>
      </c>
      <c r="C98" s="2" t="s">
        <v>66</v>
      </c>
      <c r="D98" s="2">
        <v>50</v>
      </c>
      <c r="E98" s="19">
        <v>50</v>
      </c>
      <c r="F98" s="2">
        <v>50</v>
      </c>
      <c r="G98" s="19">
        <v>50</v>
      </c>
      <c r="H98" s="26">
        <v>50</v>
      </c>
      <c r="I98" s="2">
        <v>50</v>
      </c>
      <c r="J98" s="2">
        <v>50</v>
      </c>
      <c r="K98" s="2">
        <f t="shared" si="0"/>
        <v>50</v>
      </c>
      <c r="L98" s="2">
        <v>46</v>
      </c>
      <c r="M98" s="17">
        <f t="shared" si="1"/>
        <v>47.599999999999994</v>
      </c>
      <c r="N98" t="s">
        <v>3</v>
      </c>
    </row>
    <row r="99" spans="1:14" ht="15.75" x14ac:dyDescent="0.25">
      <c r="A99" s="2">
        <v>5</v>
      </c>
      <c r="B99" s="3">
        <v>20212577066</v>
      </c>
      <c r="C99" s="2" t="s">
        <v>67</v>
      </c>
      <c r="D99" s="2">
        <v>50</v>
      </c>
      <c r="E99" s="2">
        <v>42</v>
      </c>
      <c r="F99" s="2">
        <v>50</v>
      </c>
      <c r="G99" s="2">
        <v>50</v>
      </c>
      <c r="H99" s="6">
        <v>50</v>
      </c>
      <c r="I99" s="2">
        <v>35</v>
      </c>
      <c r="J99" s="2">
        <v>40</v>
      </c>
      <c r="K99" s="2">
        <f t="shared" si="0"/>
        <v>45.285714285714285</v>
      </c>
      <c r="L99" s="2">
        <v>41</v>
      </c>
      <c r="M99" s="17">
        <f t="shared" si="1"/>
        <v>42.714285714285708</v>
      </c>
    </row>
    <row r="100" spans="1:14" ht="15.75" x14ac:dyDescent="0.25">
      <c r="A100" s="2">
        <v>6</v>
      </c>
      <c r="B100" s="3">
        <v>20212577092</v>
      </c>
      <c r="C100" s="2" t="s">
        <v>68</v>
      </c>
      <c r="D100" s="2">
        <v>44</v>
      </c>
      <c r="E100" s="2">
        <v>40</v>
      </c>
      <c r="F100" s="2">
        <v>50</v>
      </c>
      <c r="G100" s="2">
        <v>50</v>
      </c>
      <c r="H100" s="6">
        <v>45</v>
      </c>
      <c r="I100" s="2">
        <v>50</v>
      </c>
      <c r="J100" s="2">
        <v>45</v>
      </c>
      <c r="K100" s="2">
        <f t="shared" si="0"/>
        <v>46.285714285714285</v>
      </c>
      <c r="L100" s="2">
        <v>36</v>
      </c>
      <c r="M100" s="17">
        <f t="shared" si="1"/>
        <v>40.114285714285714</v>
      </c>
    </row>
    <row r="101" spans="1:14" ht="15.75" x14ac:dyDescent="0.25">
      <c r="A101" s="2">
        <v>7</v>
      </c>
      <c r="B101" s="3">
        <v>20211577112</v>
      </c>
      <c r="C101" s="2" t="s">
        <v>69</v>
      </c>
      <c r="D101" s="2">
        <v>44</v>
      </c>
      <c r="E101" s="19">
        <v>40</v>
      </c>
      <c r="F101" s="2">
        <v>50</v>
      </c>
      <c r="G101" s="19">
        <v>50</v>
      </c>
      <c r="H101" s="26">
        <v>45</v>
      </c>
      <c r="I101" s="2">
        <v>50</v>
      </c>
      <c r="J101" s="2">
        <v>45</v>
      </c>
      <c r="K101" s="2">
        <f t="shared" si="0"/>
        <v>46.285714285714285</v>
      </c>
      <c r="L101" s="2">
        <v>27</v>
      </c>
      <c r="M101" s="17">
        <f t="shared" si="1"/>
        <v>34.714285714285715</v>
      </c>
    </row>
    <row r="102" spans="1:14" ht="15.75" x14ac:dyDescent="0.25">
      <c r="A102" s="2">
        <v>8</v>
      </c>
      <c r="B102" s="3">
        <v>20211572039</v>
      </c>
      <c r="C102" s="2" t="s">
        <v>70</v>
      </c>
      <c r="D102" s="2">
        <v>50</v>
      </c>
      <c r="E102" s="2">
        <v>50</v>
      </c>
      <c r="F102" s="2">
        <v>50</v>
      </c>
      <c r="G102" s="2">
        <v>50</v>
      </c>
      <c r="H102" s="6">
        <v>50</v>
      </c>
      <c r="I102" s="2">
        <v>50</v>
      </c>
      <c r="J102" s="2">
        <v>50</v>
      </c>
      <c r="K102" s="2">
        <f t="shared" si="0"/>
        <v>50</v>
      </c>
      <c r="L102" s="2">
        <v>42</v>
      </c>
      <c r="M102" s="17">
        <f t="shared" si="1"/>
        <v>45.2</v>
      </c>
    </row>
    <row r="103" spans="1:14" ht="15.75" x14ac:dyDescent="0.25">
      <c r="A103" s="2">
        <v>9</v>
      </c>
      <c r="B103" s="3">
        <v>20192577104</v>
      </c>
      <c r="C103" s="2" t="s">
        <v>71</v>
      </c>
      <c r="D103" s="2">
        <v>42</v>
      </c>
      <c r="E103" s="2">
        <v>40</v>
      </c>
      <c r="F103" s="2">
        <v>44</v>
      </c>
      <c r="G103" s="2">
        <v>50</v>
      </c>
      <c r="H103" s="2">
        <v>50</v>
      </c>
      <c r="I103" s="2">
        <v>50</v>
      </c>
      <c r="J103" s="2">
        <v>40</v>
      </c>
      <c r="K103" s="2">
        <f t="shared" si="0"/>
        <v>45.142857142857146</v>
      </c>
      <c r="L103" s="2">
        <v>22</v>
      </c>
      <c r="M103" s="17">
        <f t="shared" si="1"/>
        <v>31.25714285714286</v>
      </c>
    </row>
    <row r="104" spans="1:14" ht="15.75" x14ac:dyDescent="0.25">
      <c r="A104" s="2">
        <v>10</v>
      </c>
      <c r="B104" s="3">
        <v>20212577074</v>
      </c>
      <c r="C104" s="2" t="s">
        <v>72</v>
      </c>
      <c r="D104" s="2">
        <v>50</v>
      </c>
      <c r="E104" s="2">
        <v>42</v>
      </c>
      <c r="F104" s="2">
        <v>50</v>
      </c>
      <c r="G104" s="2">
        <v>50</v>
      </c>
      <c r="H104" s="2">
        <v>50</v>
      </c>
      <c r="I104" s="2">
        <v>35</v>
      </c>
      <c r="J104" s="2">
        <v>40</v>
      </c>
      <c r="K104" s="2">
        <f t="shared" si="0"/>
        <v>45.285714285714285</v>
      </c>
      <c r="L104" s="2">
        <v>45</v>
      </c>
      <c r="M104" s="17">
        <f t="shared" si="1"/>
        <v>45.114285714285714</v>
      </c>
    </row>
    <row r="105" spans="1:14" ht="15.75" x14ac:dyDescent="0.25">
      <c r="A105" s="2">
        <v>11</v>
      </c>
      <c r="B105" s="3">
        <v>20212577096</v>
      </c>
      <c r="C105" s="2" t="s">
        <v>73</v>
      </c>
      <c r="D105" s="2">
        <v>50</v>
      </c>
      <c r="E105" s="2">
        <v>50</v>
      </c>
      <c r="F105" s="2"/>
      <c r="G105" s="2">
        <v>50</v>
      </c>
      <c r="H105" s="2"/>
      <c r="I105" s="2"/>
      <c r="J105" s="2">
        <v>35</v>
      </c>
      <c r="K105" s="2">
        <f t="shared" si="0"/>
        <v>26.428571428571427</v>
      </c>
      <c r="L105" s="2">
        <v>36</v>
      </c>
      <c r="M105" s="17">
        <f t="shared" si="1"/>
        <v>32.171428571428571</v>
      </c>
    </row>
    <row r="106" spans="1:14" ht="15.75" x14ac:dyDescent="0.25">
      <c r="A106" s="2">
        <v>12</v>
      </c>
      <c r="B106" s="3">
        <v>20201577033</v>
      </c>
      <c r="C106" s="2" t="s">
        <v>74</v>
      </c>
      <c r="D106" s="2"/>
      <c r="E106" s="19"/>
      <c r="F106" s="19"/>
      <c r="G106" s="19" t="s">
        <v>104</v>
      </c>
      <c r="H106" s="19"/>
      <c r="I106" s="2"/>
      <c r="J106" s="2"/>
      <c r="K106" s="2">
        <f t="shared" si="0"/>
        <v>0</v>
      </c>
      <c r="L106" s="2">
        <v>39</v>
      </c>
      <c r="M106" s="17">
        <f t="shared" si="1"/>
        <v>23.4</v>
      </c>
    </row>
    <row r="107" spans="1:14" ht="15.75" x14ac:dyDescent="0.25">
      <c r="A107" s="2">
        <v>13</v>
      </c>
      <c r="B107" s="3">
        <v>20212577072</v>
      </c>
      <c r="C107" s="2" t="s">
        <v>75</v>
      </c>
      <c r="D107" s="2"/>
      <c r="E107" s="2"/>
      <c r="F107" s="2">
        <v>50</v>
      </c>
      <c r="G107" s="2">
        <v>50</v>
      </c>
      <c r="H107" s="2"/>
      <c r="I107" s="2"/>
      <c r="J107" s="2"/>
      <c r="K107" s="2">
        <f t="shared" si="0"/>
        <v>14.285714285714286</v>
      </c>
      <c r="L107" s="2">
        <v>41</v>
      </c>
      <c r="M107" s="17">
        <f t="shared" si="1"/>
        <v>30.314285714285713</v>
      </c>
    </row>
    <row r="108" spans="1:14" ht="15.75" x14ac:dyDescent="0.25">
      <c r="A108" s="2">
        <v>15</v>
      </c>
      <c r="B108" s="3">
        <v>20202577036</v>
      </c>
      <c r="C108" s="17" t="s">
        <v>76</v>
      </c>
      <c r="D108" s="2">
        <v>45</v>
      </c>
      <c r="E108" s="19">
        <v>50</v>
      </c>
      <c r="F108" s="19">
        <v>50</v>
      </c>
      <c r="G108" s="19">
        <v>50</v>
      </c>
      <c r="H108" s="19">
        <v>50</v>
      </c>
      <c r="I108" s="2">
        <v>50</v>
      </c>
      <c r="J108" s="2">
        <v>50</v>
      </c>
      <c r="K108" s="2">
        <f t="shared" si="0"/>
        <v>49.285714285714285</v>
      </c>
      <c r="L108" s="2">
        <v>48</v>
      </c>
      <c r="M108" s="17">
        <f t="shared" si="1"/>
        <v>48.514285714285712</v>
      </c>
    </row>
    <row r="109" spans="1:14" ht="15.75" x14ac:dyDescent="0.25">
      <c r="A109" s="2">
        <v>16</v>
      </c>
      <c r="B109" s="3">
        <v>20211577046</v>
      </c>
      <c r="C109" s="2" t="s">
        <v>77</v>
      </c>
      <c r="D109" s="2">
        <v>43</v>
      </c>
      <c r="E109" s="19">
        <v>50</v>
      </c>
      <c r="F109" s="19">
        <v>50</v>
      </c>
      <c r="G109" s="19">
        <v>50</v>
      </c>
      <c r="H109" s="19">
        <v>50</v>
      </c>
      <c r="I109" s="2">
        <v>50</v>
      </c>
      <c r="J109" s="2"/>
      <c r="K109" s="2">
        <f t="shared" si="0"/>
        <v>41.857142857142854</v>
      </c>
      <c r="L109" s="2">
        <v>41</v>
      </c>
      <c r="M109" s="17">
        <f t="shared" si="1"/>
        <v>41.342857142857142</v>
      </c>
    </row>
    <row r="110" spans="1:14" ht="15.75" x14ac:dyDescent="0.25">
      <c r="A110" s="2">
        <v>17</v>
      </c>
      <c r="B110" s="3">
        <v>20211577123</v>
      </c>
      <c r="C110" s="2" t="s">
        <v>78</v>
      </c>
      <c r="D110" s="2">
        <v>45</v>
      </c>
      <c r="E110" s="19">
        <v>50</v>
      </c>
      <c r="F110" s="19">
        <v>50</v>
      </c>
      <c r="G110" s="19" t="s">
        <v>3</v>
      </c>
      <c r="H110" s="19">
        <v>50</v>
      </c>
      <c r="I110" s="2">
        <v>40</v>
      </c>
      <c r="J110" s="2" t="s">
        <v>3</v>
      </c>
      <c r="K110" s="2">
        <f t="shared" si="0"/>
        <v>33.571428571428569</v>
      </c>
      <c r="L110" s="2"/>
      <c r="M110" s="17">
        <f t="shared" si="1"/>
        <v>13.428571428571429</v>
      </c>
    </row>
    <row r="111" spans="1:14" ht="15.75" x14ac:dyDescent="0.25">
      <c r="A111" s="2">
        <v>18</v>
      </c>
      <c r="B111" s="3">
        <v>20212577076</v>
      </c>
      <c r="C111" s="2" t="s">
        <v>79</v>
      </c>
      <c r="D111" s="2"/>
      <c r="E111" s="2"/>
      <c r="F111" s="2">
        <v>50</v>
      </c>
      <c r="G111" s="2">
        <v>50</v>
      </c>
      <c r="H111" s="2"/>
      <c r="I111" s="2"/>
      <c r="J111" s="2"/>
      <c r="K111" s="2">
        <f t="shared" si="0"/>
        <v>14.285714285714286</v>
      </c>
      <c r="L111" s="2">
        <v>42</v>
      </c>
      <c r="M111" s="17">
        <f t="shared" si="1"/>
        <v>30.914285714285715</v>
      </c>
    </row>
    <row r="112" spans="1:14" ht="15.75" x14ac:dyDescent="0.25">
      <c r="A112" s="2">
        <v>19</v>
      </c>
      <c r="B112" s="3">
        <v>20212577044</v>
      </c>
      <c r="C112" s="2" t="s">
        <v>80</v>
      </c>
      <c r="D112" s="2">
        <v>40</v>
      </c>
      <c r="E112" s="2">
        <v>50</v>
      </c>
      <c r="F112" s="2">
        <v>50</v>
      </c>
      <c r="G112" s="2">
        <v>50</v>
      </c>
      <c r="H112" s="2">
        <v>45</v>
      </c>
      <c r="I112" s="2">
        <v>50</v>
      </c>
      <c r="J112" s="2">
        <v>45</v>
      </c>
      <c r="K112" s="2">
        <f t="shared" si="0"/>
        <v>47.142857142857146</v>
      </c>
      <c r="L112" s="2">
        <v>36</v>
      </c>
      <c r="M112" s="17">
        <f t="shared" si="1"/>
        <v>40.457142857142856</v>
      </c>
    </row>
    <row r="113" spans="1:13" ht="15.75" x14ac:dyDescent="0.25">
      <c r="A113" s="2">
        <v>20</v>
      </c>
      <c r="B113" s="3">
        <v>20212577079</v>
      </c>
      <c r="C113" s="17" t="s">
        <v>81</v>
      </c>
      <c r="D113" s="2">
        <v>50</v>
      </c>
      <c r="E113" s="2">
        <v>50</v>
      </c>
      <c r="F113" s="2">
        <v>44</v>
      </c>
      <c r="G113" s="2">
        <v>50</v>
      </c>
      <c r="H113" s="2">
        <v>50</v>
      </c>
      <c r="I113" s="2"/>
      <c r="J113" s="2">
        <v>35</v>
      </c>
      <c r="K113" s="2">
        <f t="shared" si="0"/>
        <v>39.857142857142854</v>
      </c>
      <c r="L113" s="2">
        <v>41</v>
      </c>
      <c r="M113" s="17">
        <f t="shared" si="1"/>
        <v>40.542857142857144</v>
      </c>
    </row>
    <row r="114" spans="1:13" ht="15.75" x14ac:dyDescent="0.25">
      <c r="A114" s="2">
        <v>21</v>
      </c>
      <c r="B114" s="3">
        <v>20212577045</v>
      </c>
      <c r="C114" s="2" t="s">
        <v>82</v>
      </c>
      <c r="D114" s="2">
        <v>50</v>
      </c>
      <c r="E114" s="19">
        <v>50</v>
      </c>
      <c r="F114" s="2">
        <v>50</v>
      </c>
      <c r="G114" s="2">
        <v>50</v>
      </c>
      <c r="H114" s="2">
        <v>45</v>
      </c>
      <c r="I114" s="2">
        <v>50</v>
      </c>
      <c r="J114" s="2">
        <v>45</v>
      </c>
      <c r="K114" s="2">
        <f t="shared" si="0"/>
        <v>48.571428571428569</v>
      </c>
      <c r="L114" s="2">
        <v>42</v>
      </c>
      <c r="M114" s="17">
        <f t="shared" si="1"/>
        <v>44.628571428571433</v>
      </c>
    </row>
    <row r="115" spans="1:13" ht="15.75" x14ac:dyDescent="0.25">
      <c r="A115" s="2">
        <v>22</v>
      </c>
      <c r="B115" s="3">
        <v>20192577125</v>
      </c>
      <c r="C115" s="2" t="s">
        <v>83</v>
      </c>
      <c r="D115" s="2">
        <v>45</v>
      </c>
      <c r="E115" s="2">
        <v>50</v>
      </c>
      <c r="F115" s="2">
        <v>50</v>
      </c>
      <c r="G115" s="2">
        <v>50</v>
      </c>
      <c r="H115" s="2">
        <v>50</v>
      </c>
      <c r="I115" s="2">
        <v>50</v>
      </c>
      <c r="J115" s="2">
        <v>50</v>
      </c>
      <c r="K115" s="2">
        <f t="shared" si="0"/>
        <v>49.285714285714285</v>
      </c>
      <c r="L115" s="2">
        <v>39</v>
      </c>
      <c r="M115" s="17">
        <f t="shared" si="1"/>
        <v>43.114285714285714</v>
      </c>
    </row>
    <row r="116" spans="1:13" ht="15.75" x14ac:dyDescent="0.25">
      <c r="A116" s="2">
        <v>23</v>
      </c>
      <c r="B116" s="3">
        <v>20212577089</v>
      </c>
      <c r="C116" s="2" t="s">
        <v>84</v>
      </c>
      <c r="D116" s="2">
        <v>50</v>
      </c>
      <c r="E116" s="2">
        <v>50</v>
      </c>
      <c r="F116" s="2"/>
      <c r="G116" s="2">
        <v>50</v>
      </c>
      <c r="H116" s="2"/>
      <c r="I116" s="2">
        <v>35</v>
      </c>
      <c r="J116" s="2">
        <v>38</v>
      </c>
      <c r="K116" s="2">
        <f t="shared" si="0"/>
        <v>31.857142857142858</v>
      </c>
      <c r="L116" s="2">
        <v>43</v>
      </c>
      <c r="M116" s="17">
        <f t="shared" si="1"/>
        <v>38.542857142857144</v>
      </c>
    </row>
    <row r="117" spans="1:13" ht="15.75" x14ac:dyDescent="0.25">
      <c r="A117" s="2">
        <v>24</v>
      </c>
      <c r="B117" s="3">
        <v>20212577121</v>
      </c>
      <c r="C117" s="2" t="s">
        <v>85</v>
      </c>
      <c r="D117" s="2">
        <v>42</v>
      </c>
      <c r="E117" s="2"/>
      <c r="F117" s="19">
        <v>40</v>
      </c>
      <c r="G117" s="2">
        <v>50</v>
      </c>
      <c r="H117" s="2">
        <v>50</v>
      </c>
      <c r="I117" s="2">
        <v>35</v>
      </c>
      <c r="J117" s="2">
        <v>40</v>
      </c>
      <c r="K117" s="2">
        <f t="shared" si="0"/>
        <v>36.714285714285715</v>
      </c>
      <c r="L117" s="2">
        <v>37</v>
      </c>
      <c r="M117" s="17">
        <f t="shared" si="1"/>
        <v>36.885714285714286</v>
      </c>
    </row>
    <row r="118" spans="1:13" ht="15.75" x14ac:dyDescent="0.25">
      <c r="A118" s="2">
        <v>25</v>
      </c>
      <c r="B118" s="3">
        <v>20212577055</v>
      </c>
      <c r="C118" s="2" t="s">
        <v>86</v>
      </c>
      <c r="D118" s="2">
        <v>40</v>
      </c>
      <c r="E118" s="2">
        <v>42</v>
      </c>
      <c r="F118" s="2">
        <v>50</v>
      </c>
      <c r="G118" s="2">
        <v>50</v>
      </c>
      <c r="H118" s="2">
        <v>50</v>
      </c>
      <c r="I118" s="2">
        <v>35</v>
      </c>
      <c r="J118" s="2">
        <v>40</v>
      </c>
      <c r="K118" s="2">
        <f t="shared" si="0"/>
        <v>43.857142857142854</v>
      </c>
      <c r="L118" s="2">
        <v>43</v>
      </c>
      <c r="M118" s="17">
        <f t="shared" si="1"/>
        <v>43.342857142857142</v>
      </c>
    </row>
    <row r="119" spans="1:13" ht="15.75" x14ac:dyDescent="0.25">
      <c r="A119" s="2">
        <v>26</v>
      </c>
      <c r="B119" s="3">
        <v>20212577110</v>
      </c>
      <c r="C119" s="2" t="s">
        <v>87</v>
      </c>
      <c r="D119" s="2">
        <v>50</v>
      </c>
      <c r="E119" s="2">
        <v>44</v>
      </c>
      <c r="F119" s="2">
        <v>50</v>
      </c>
      <c r="G119" s="2"/>
      <c r="H119" s="2">
        <v>50</v>
      </c>
      <c r="I119" s="2"/>
      <c r="J119" s="2"/>
      <c r="K119" s="2">
        <f>SUM(D119:J119)/6</f>
        <v>32.333333333333336</v>
      </c>
      <c r="L119" s="2">
        <v>48</v>
      </c>
      <c r="M119" s="17">
        <f t="shared" si="1"/>
        <v>41.733333333333334</v>
      </c>
    </row>
    <row r="120" spans="1:13" ht="15.75" x14ac:dyDescent="0.25">
      <c r="A120" s="2"/>
      <c r="B120" s="3"/>
      <c r="C120" s="2"/>
      <c r="D120" s="30"/>
      <c r="E120" s="2"/>
      <c r="F120" s="2"/>
      <c r="G120" s="2"/>
      <c r="H120" s="2"/>
      <c r="I120" s="2"/>
      <c r="J120" s="2"/>
      <c r="K120" s="2"/>
      <c r="L120" s="2" t="s">
        <v>3</v>
      </c>
      <c r="M120" s="17" t="s">
        <v>3</v>
      </c>
    </row>
    <row r="121" spans="1:13" x14ac:dyDescent="0.25">
      <c r="A121" s="2"/>
      <c r="B121" s="2"/>
      <c r="C121" s="2"/>
      <c r="D121" s="30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0">
        <v>27</v>
      </c>
      <c r="B122" s="2"/>
      <c r="C122" s="12" t="s">
        <v>88</v>
      </c>
      <c r="D122" s="12">
        <v>44</v>
      </c>
      <c r="E122" s="12">
        <v>45</v>
      </c>
      <c r="F122" s="12">
        <v>50</v>
      </c>
      <c r="G122" s="12">
        <v>50</v>
      </c>
      <c r="H122" s="12">
        <v>45</v>
      </c>
      <c r="I122" s="12">
        <v>50</v>
      </c>
      <c r="J122" s="12">
        <v>45</v>
      </c>
      <c r="K122" s="2">
        <f>SUM(D122:J122)/7</f>
        <v>47</v>
      </c>
      <c r="L122" s="12">
        <v>42</v>
      </c>
      <c r="M122" s="17">
        <f t="shared" si="1"/>
        <v>44</v>
      </c>
    </row>
    <row r="123" spans="1:13" x14ac:dyDescent="0.25">
      <c r="B123" t="s">
        <v>89</v>
      </c>
    </row>
    <row r="124" spans="1:13" x14ac:dyDescent="0.25">
      <c r="B124" t="s">
        <v>90</v>
      </c>
    </row>
    <row r="125" spans="1:13" x14ac:dyDescent="0.25">
      <c r="B125" t="s">
        <v>91</v>
      </c>
    </row>
    <row r="126" spans="1:13" x14ac:dyDescent="0.25">
      <c r="B126" t="s">
        <v>92</v>
      </c>
    </row>
    <row r="127" spans="1:13" x14ac:dyDescent="0.25">
      <c r="B127" t="s">
        <v>94</v>
      </c>
    </row>
    <row r="128" spans="1:13" x14ac:dyDescent="0.25">
      <c r="B128" t="s">
        <v>95</v>
      </c>
    </row>
    <row r="129" spans="1:13" x14ac:dyDescent="0.25">
      <c r="B129" t="s">
        <v>96</v>
      </c>
    </row>
    <row r="130" spans="1:13" x14ac:dyDescent="0.25">
      <c r="B130" t="s">
        <v>105</v>
      </c>
      <c r="D130" s="18">
        <v>0.4</v>
      </c>
    </row>
    <row r="131" spans="1:13" x14ac:dyDescent="0.25">
      <c r="B131" t="s">
        <v>106</v>
      </c>
      <c r="D131" s="18">
        <v>0.6</v>
      </c>
    </row>
    <row r="132" spans="1:13" x14ac:dyDescent="0.25">
      <c r="B132" t="s">
        <v>107</v>
      </c>
    </row>
    <row r="136" spans="1:13" ht="21" x14ac:dyDescent="0.35">
      <c r="C136" s="1" t="s">
        <v>7</v>
      </c>
      <c r="D136" s="45">
        <v>0.6</v>
      </c>
      <c r="I136" s="18">
        <v>0.4</v>
      </c>
    </row>
    <row r="137" spans="1:13" x14ac:dyDescent="0.25">
      <c r="A137" s="4"/>
      <c r="B137" s="4"/>
      <c r="C137" s="4"/>
      <c r="D137" s="16" t="s">
        <v>3</v>
      </c>
      <c r="E137" s="4"/>
      <c r="F137" s="4"/>
      <c r="G137" s="4"/>
      <c r="H137" s="4"/>
      <c r="I137" s="4" t="s">
        <v>131</v>
      </c>
      <c r="J137" s="23" t="s">
        <v>10</v>
      </c>
      <c r="K137" s="18" t="s">
        <v>133</v>
      </c>
      <c r="L137" s="18" t="s">
        <v>3</v>
      </c>
      <c r="M137" s="34" t="s">
        <v>3</v>
      </c>
    </row>
    <row r="138" spans="1:13" ht="18" x14ac:dyDescent="0.25">
      <c r="A138" s="5" t="s">
        <v>0</v>
      </c>
      <c r="B138" s="5" t="s">
        <v>1</v>
      </c>
      <c r="C138" s="5" t="s">
        <v>2</v>
      </c>
      <c r="D138" s="6">
        <v>1</v>
      </c>
      <c r="E138" s="6">
        <v>2</v>
      </c>
      <c r="F138" s="6">
        <v>3</v>
      </c>
      <c r="G138" s="6">
        <v>4</v>
      </c>
      <c r="H138" s="6">
        <v>5</v>
      </c>
      <c r="I138" s="6">
        <v>6</v>
      </c>
      <c r="J138" s="46">
        <v>7</v>
      </c>
      <c r="K138" s="2" t="s">
        <v>3</v>
      </c>
      <c r="L138" s="7" t="s">
        <v>132</v>
      </c>
      <c r="M138" s="47" t="s">
        <v>3</v>
      </c>
    </row>
    <row r="139" spans="1:13" ht="15.75" x14ac:dyDescent="0.25">
      <c r="A139" s="10">
        <v>1</v>
      </c>
      <c r="B139" s="10">
        <v>20212577063</v>
      </c>
      <c r="C139" s="6" t="s">
        <v>64</v>
      </c>
      <c r="D139" s="10">
        <v>37</v>
      </c>
      <c r="E139" s="10"/>
      <c r="F139" s="6">
        <v>50</v>
      </c>
      <c r="G139" s="6">
        <v>50</v>
      </c>
      <c r="H139" s="6"/>
      <c r="I139" s="2">
        <f>SUM(E139:H139)/4</f>
        <v>25</v>
      </c>
      <c r="J139" s="17">
        <f>D139*$D$136+I139*$I$136</f>
        <v>32.200000000000003</v>
      </c>
      <c r="K139" s="2"/>
      <c r="L139" s="7"/>
      <c r="M139" s="23"/>
    </row>
    <row r="140" spans="1:13" ht="15.75" x14ac:dyDescent="0.25">
      <c r="A140" s="2">
        <v>2</v>
      </c>
      <c r="B140" s="3">
        <v>20211577042</v>
      </c>
      <c r="C140" s="17" t="s">
        <v>65</v>
      </c>
      <c r="D140" s="2">
        <v>48</v>
      </c>
      <c r="E140" s="2">
        <v>50</v>
      </c>
      <c r="F140" s="2">
        <v>50</v>
      </c>
      <c r="G140" s="2">
        <v>50</v>
      </c>
      <c r="H140" s="6"/>
      <c r="I140" s="2">
        <f t="shared" ref="I140:I162" si="2">SUM(E140:H140)/4</f>
        <v>37.5</v>
      </c>
      <c r="J140" s="17">
        <f t="shared" ref="J140:J162" si="3">D140*$D$136+I140*$I$136</f>
        <v>43.8</v>
      </c>
      <c r="K140" s="2"/>
      <c r="L140" s="7"/>
      <c r="M140" s="23"/>
    </row>
    <row r="141" spans="1:13" ht="15.75" x14ac:dyDescent="0.25">
      <c r="A141" s="2">
        <v>4</v>
      </c>
      <c r="B141" s="3">
        <v>20211577053</v>
      </c>
      <c r="C141" s="2" t="s">
        <v>66</v>
      </c>
      <c r="D141" s="2">
        <v>48</v>
      </c>
      <c r="E141" s="19">
        <v>44</v>
      </c>
      <c r="F141" s="2">
        <v>50</v>
      </c>
      <c r="G141" s="19">
        <v>50</v>
      </c>
      <c r="H141" s="26"/>
      <c r="I141" s="2">
        <f t="shared" si="2"/>
        <v>36</v>
      </c>
      <c r="J141" s="17">
        <f t="shared" si="3"/>
        <v>43.199999999999996</v>
      </c>
      <c r="K141" s="2"/>
      <c r="L141" s="7"/>
      <c r="M141" s="23"/>
    </row>
    <row r="142" spans="1:13" ht="15.75" x14ac:dyDescent="0.25">
      <c r="A142" s="2">
        <v>5</v>
      </c>
      <c r="B142" s="3">
        <v>20212577066</v>
      </c>
      <c r="C142" s="2" t="s">
        <v>67</v>
      </c>
      <c r="D142" s="2">
        <v>44</v>
      </c>
      <c r="E142" s="2"/>
      <c r="F142" s="2"/>
      <c r="G142" s="2"/>
      <c r="H142" s="6"/>
      <c r="I142" s="2">
        <f t="shared" si="2"/>
        <v>0</v>
      </c>
      <c r="J142" s="17">
        <f t="shared" si="3"/>
        <v>26.4</v>
      </c>
      <c r="K142" s="2"/>
      <c r="L142" s="7"/>
      <c r="M142" s="23"/>
    </row>
    <row r="143" spans="1:13" ht="15.75" x14ac:dyDescent="0.25">
      <c r="A143" s="2">
        <v>6</v>
      </c>
      <c r="B143" s="3">
        <v>20212577092</v>
      </c>
      <c r="C143" s="2" t="s">
        <v>68</v>
      </c>
      <c r="D143" s="2">
        <v>47</v>
      </c>
      <c r="E143" s="2">
        <v>50</v>
      </c>
      <c r="F143" s="2">
        <v>50</v>
      </c>
      <c r="G143" s="2">
        <v>50</v>
      </c>
      <c r="H143" s="6"/>
      <c r="I143" s="2">
        <f t="shared" si="2"/>
        <v>37.5</v>
      </c>
      <c r="J143" s="17">
        <f t="shared" si="3"/>
        <v>43.2</v>
      </c>
      <c r="K143" s="2"/>
      <c r="L143" s="7"/>
      <c r="M143" s="23"/>
    </row>
    <row r="144" spans="1:13" ht="15.75" x14ac:dyDescent="0.25">
      <c r="A144" s="2">
        <v>7</v>
      </c>
      <c r="B144" s="3">
        <v>20211577112</v>
      </c>
      <c r="C144" s="2" t="s">
        <v>69</v>
      </c>
      <c r="D144" s="2">
        <v>50</v>
      </c>
      <c r="E144" s="19"/>
      <c r="F144" s="2">
        <v>50</v>
      </c>
      <c r="G144" s="19">
        <v>50</v>
      </c>
      <c r="H144" s="26"/>
      <c r="I144" s="2">
        <f t="shared" si="2"/>
        <v>25</v>
      </c>
      <c r="J144" s="17">
        <f t="shared" si="3"/>
        <v>40</v>
      </c>
      <c r="K144" s="2">
        <v>1</v>
      </c>
      <c r="L144" s="7"/>
      <c r="M144" s="23"/>
    </row>
    <row r="145" spans="1:13" ht="15.75" x14ac:dyDescent="0.25">
      <c r="A145" s="2">
        <v>8</v>
      </c>
      <c r="B145" s="3">
        <v>20211572039</v>
      </c>
      <c r="C145" s="2" t="s">
        <v>70</v>
      </c>
      <c r="D145" s="2">
        <v>50</v>
      </c>
      <c r="E145" s="2"/>
      <c r="F145" s="2">
        <v>50</v>
      </c>
      <c r="G145" s="2">
        <v>50</v>
      </c>
      <c r="H145" s="6"/>
      <c r="I145" s="2">
        <f t="shared" si="2"/>
        <v>25</v>
      </c>
      <c r="J145" s="17">
        <f t="shared" si="3"/>
        <v>40</v>
      </c>
      <c r="K145" s="2">
        <v>1</v>
      </c>
      <c r="L145" s="7"/>
      <c r="M145" s="23"/>
    </row>
    <row r="146" spans="1:13" ht="15.75" x14ac:dyDescent="0.25">
      <c r="A146" s="2">
        <v>9</v>
      </c>
      <c r="B146" s="3">
        <v>20192577104</v>
      </c>
      <c r="C146" s="2" t="s">
        <v>71</v>
      </c>
      <c r="D146" s="2">
        <v>45</v>
      </c>
      <c r="E146" s="2"/>
      <c r="F146" s="2">
        <v>50</v>
      </c>
      <c r="G146" s="2">
        <v>50</v>
      </c>
      <c r="H146" s="2"/>
      <c r="I146" s="2">
        <f t="shared" si="2"/>
        <v>25</v>
      </c>
      <c r="J146" s="17">
        <f t="shared" si="3"/>
        <v>37</v>
      </c>
      <c r="K146" s="2"/>
      <c r="L146" s="7"/>
      <c r="M146" s="23"/>
    </row>
    <row r="147" spans="1:13" ht="15.75" x14ac:dyDescent="0.25">
      <c r="A147" s="2">
        <v>10</v>
      </c>
      <c r="B147" s="3">
        <v>20212577074</v>
      </c>
      <c r="C147" s="2" t="s">
        <v>72</v>
      </c>
      <c r="D147" s="2">
        <v>44</v>
      </c>
      <c r="E147" s="2"/>
      <c r="F147" s="2"/>
      <c r="G147" s="2">
        <v>30</v>
      </c>
      <c r="H147" s="2"/>
      <c r="I147" s="2">
        <f t="shared" si="2"/>
        <v>7.5</v>
      </c>
      <c r="J147" s="17">
        <f t="shared" si="3"/>
        <v>29.4</v>
      </c>
      <c r="K147" s="2">
        <v>1</v>
      </c>
      <c r="L147" s="7"/>
      <c r="M147" s="23"/>
    </row>
    <row r="148" spans="1:13" ht="15.75" x14ac:dyDescent="0.25">
      <c r="A148" s="2">
        <v>11</v>
      </c>
      <c r="B148" s="3">
        <v>20212577096</v>
      </c>
      <c r="C148" s="2" t="s">
        <v>73</v>
      </c>
      <c r="D148" s="2"/>
      <c r="E148" s="2"/>
      <c r="F148" s="2"/>
      <c r="G148" s="2">
        <v>30</v>
      </c>
      <c r="H148" s="2"/>
      <c r="I148" s="2">
        <f t="shared" si="2"/>
        <v>7.5</v>
      </c>
      <c r="J148" s="17">
        <f t="shared" si="3"/>
        <v>3</v>
      </c>
      <c r="K148" s="2">
        <v>3</v>
      </c>
      <c r="L148" s="7"/>
      <c r="M148" s="23"/>
    </row>
    <row r="149" spans="1:13" ht="15.75" x14ac:dyDescent="0.25">
      <c r="A149" s="2">
        <v>12</v>
      </c>
      <c r="B149" s="3">
        <v>20201577033</v>
      </c>
      <c r="C149" s="2" t="s">
        <v>74</v>
      </c>
      <c r="D149" s="2">
        <v>50</v>
      </c>
      <c r="E149" s="19"/>
      <c r="F149" s="19"/>
      <c r="G149" s="19"/>
      <c r="H149" s="19"/>
      <c r="I149" s="2">
        <f t="shared" si="2"/>
        <v>0</v>
      </c>
      <c r="J149" s="17">
        <f t="shared" si="3"/>
        <v>30</v>
      </c>
      <c r="K149" s="2">
        <v>2</v>
      </c>
      <c r="L149" s="7"/>
      <c r="M149" s="23"/>
    </row>
    <row r="150" spans="1:13" ht="15.75" x14ac:dyDescent="0.25">
      <c r="A150" s="2">
        <v>13</v>
      </c>
      <c r="B150" s="3">
        <v>20212577072</v>
      </c>
      <c r="C150" s="2" t="s">
        <v>75</v>
      </c>
      <c r="D150" s="2">
        <v>50</v>
      </c>
      <c r="E150" s="2">
        <v>50</v>
      </c>
      <c r="F150" s="2">
        <v>50</v>
      </c>
      <c r="G150" s="2">
        <v>30</v>
      </c>
      <c r="H150" s="2"/>
      <c r="I150" s="2">
        <f t="shared" si="2"/>
        <v>32.5</v>
      </c>
      <c r="J150" s="17">
        <f t="shared" si="3"/>
        <v>43</v>
      </c>
      <c r="K150" s="2">
        <v>1</v>
      </c>
      <c r="L150" s="7"/>
      <c r="M150" s="23"/>
    </row>
    <row r="151" spans="1:13" ht="15.75" x14ac:dyDescent="0.25">
      <c r="A151" s="2">
        <v>15</v>
      </c>
      <c r="B151" s="3">
        <v>20202577036</v>
      </c>
      <c r="C151" s="17" t="s">
        <v>76</v>
      </c>
      <c r="D151" s="2"/>
      <c r="E151" s="19">
        <v>50</v>
      </c>
      <c r="F151" s="19"/>
      <c r="G151" s="19">
        <v>50</v>
      </c>
      <c r="H151" s="19"/>
      <c r="I151" s="2">
        <f t="shared" si="2"/>
        <v>25</v>
      </c>
      <c r="J151" s="17">
        <f t="shared" si="3"/>
        <v>10</v>
      </c>
      <c r="K151" s="2">
        <v>3</v>
      </c>
      <c r="L151" s="7"/>
      <c r="M151" s="23"/>
    </row>
    <row r="152" spans="1:13" ht="15.75" x14ac:dyDescent="0.25">
      <c r="A152" s="2">
        <v>16</v>
      </c>
      <c r="B152" s="3">
        <v>20211577046</v>
      </c>
      <c r="C152" s="2" t="s">
        <v>77</v>
      </c>
      <c r="D152" s="2">
        <v>46</v>
      </c>
      <c r="E152" s="19">
        <v>50</v>
      </c>
      <c r="F152" s="19">
        <v>50</v>
      </c>
      <c r="G152" s="19">
        <v>50</v>
      </c>
      <c r="H152" s="19"/>
      <c r="I152" s="2">
        <f t="shared" si="2"/>
        <v>37.5</v>
      </c>
      <c r="J152" s="17">
        <f t="shared" si="3"/>
        <v>42.599999999999994</v>
      </c>
      <c r="K152" s="2"/>
      <c r="L152" s="7"/>
      <c r="M152" s="23"/>
    </row>
    <row r="153" spans="1:13" ht="15.75" x14ac:dyDescent="0.25">
      <c r="A153" s="2">
        <v>17</v>
      </c>
      <c r="B153" s="3">
        <v>20211577123</v>
      </c>
      <c r="C153" s="2" t="s">
        <v>78</v>
      </c>
      <c r="D153" s="2"/>
      <c r="E153" s="19"/>
      <c r="F153" s="19"/>
      <c r="G153" s="19"/>
      <c r="H153" s="19"/>
      <c r="I153" s="2">
        <f t="shared" si="2"/>
        <v>0</v>
      </c>
      <c r="J153" s="17">
        <f t="shared" si="3"/>
        <v>0</v>
      </c>
      <c r="K153" s="2">
        <v>4</v>
      </c>
      <c r="L153" s="7"/>
      <c r="M153" s="23"/>
    </row>
    <row r="154" spans="1:13" ht="15.75" x14ac:dyDescent="0.25">
      <c r="A154" s="2">
        <v>18</v>
      </c>
      <c r="B154" s="3">
        <v>20212577076</v>
      </c>
      <c r="C154" s="2" t="s">
        <v>79</v>
      </c>
      <c r="D154" s="2">
        <v>38</v>
      </c>
      <c r="E154" s="2">
        <v>50</v>
      </c>
      <c r="F154" s="2"/>
      <c r="G154" s="2">
        <v>50</v>
      </c>
      <c r="H154" s="2"/>
      <c r="I154" s="2">
        <f t="shared" si="2"/>
        <v>25</v>
      </c>
      <c r="J154" s="17">
        <f t="shared" si="3"/>
        <v>32.799999999999997</v>
      </c>
      <c r="K154" s="2">
        <v>2</v>
      </c>
      <c r="L154" s="7"/>
      <c r="M154" s="23"/>
    </row>
    <row r="155" spans="1:13" ht="15.75" x14ac:dyDescent="0.25">
      <c r="A155" s="2">
        <v>19</v>
      </c>
      <c r="B155" s="3">
        <v>20212577044</v>
      </c>
      <c r="C155" s="2" t="s">
        <v>80</v>
      </c>
      <c r="D155" s="2">
        <v>39</v>
      </c>
      <c r="E155" s="2">
        <v>50</v>
      </c>
      <c r="F155" s="2"/>
      <c r="G155" s="2">
        <v>50</v>
      </c>
      <c r="H155" s="2"/>
      <c r="I155" s="2">
        <f t="shared" si="2"/>
        <v>25</v>
      </c>
      <c r="J155" s="17">
        <f t="shared" si="3"/>
        <v>33.4</v>
      </c>
      <c r="K155" s="2"/>
      <c r="L155" s="7"/>
      <c r="M155" s="23"/>
    </row>
    <row r="156" spans="1:13" ht="15.75" x14ac:dyDescent="0.25">
      <c r="A156" s="2">
        <v>20</v>
      </c>
      <c r="B156" s="3">
        <v>20212577079</v>
      </c>
      <c r="C156" s="17" t="s">
        <v>81</v>
      </c>
      <c r="D156" s="2"/>
      <c r="E156" s="2"/>
      <c r="F156" s="2"/>
      <c r="G156" s="2">
        <v>50</v>
      </c>
      <c r="H156" s="2"/>
      <c r="I156" s="2">
        <f t="shared" si="2"/>
        <v>12.5</v>
      </c>
      <c r="J156" s="17">
        <f t="shared" si="3"/>
        <v>5</v>
      </c>
      <c r="K156" s="2">
        <v>1</v>
      </c>
      <c r="L156" s="7"/>
      <c r="M156" s="23"/>
    </row>
    <row r="157" spans="1:13" ht="15.75" x14ac:dyDescent="0.25">
      <c r="A157" s="2">
        <v>21</v>
      </c>
      <c r="B157" s="3">
        <v>20212577045</v>
      </c>
      <c r="C157" s="2" t="s">
        <v>82</v>
      </c>
      <c r="D157" s="2">
        <v>50</v>
      </c>
      <c r="E157" s="19">
        <v>50</v>
      </c>
      <c r="F157" s="2"/>
      <c r="G157" s="2">
        <v>50</v>
      </c>
      <c r="H157" s="2"/>
      <c r="I157" s="2">
        <f t="shared" si="2"/>
        <v>25</v>
      </c>
      <c r="J157" s="17">
        <f t="shared" si="3"/>
        <v>40</v>
      </c>
      <c r="K157" s="2"/>
      <c r="L157" s="7"/>
      <c r="M157" s="23"/>
    </row>
    <row r="158" spans="1:13" ht="15.75" x14ac:dyDescent="0.25">
      <c r="A158" s="2">
        <v>22</v>
      </c>
      <c r="B158" s="3">
        <v>20192577125</v>
      </c>
      <c r="C158" s="2" t="s">
        <v>83</v>
      </c>
      <c r="D158" s="2">
        <v>41</v>
      </c>
      <c r="E158" s="2">
        <v>44</v>
      </c>
      <c r="F158" s="2">
        <v>50</v>
      </c>
      <c r="G158" s="2">
        <v>30</v>
      </c>
      <c r="H158" s="2"/>
      <c r="I158" s="2">
        <f t="shared" si="2"/>
        <v>31</v>
      </c>
      <c r="J158" s="17">
        <f t="shared" si="3"/>
        <v>37</v>
      </c>
      <c r="K158" s="2">
        <v>1</v>
      </c>
      <c r="L158" s="7"/>
      <c r="M158" s="23"/>
    </row>
    <row r="159" spans="1:13" ht="15.75" x14ac:dyDescent="0.25">
      <c r="A159" s="2">
        <v>23</v>
      </c>
      <c r="B159" s="3">
        <v>20212577089</v>
      </c>
      <c r="C159" s="2" t="s">
        <v>84</v>
      </c>
      <c r="D159" s="2"/>
      <c r="E159" s="2"/>
      <c r="F159" s="2"/>
      <c r="G159" s="2">
        <v>30</v>
      </c>
      <c r="H159" s="2"/>
      <c r="I159" s="2">
        <f t="shared" si="2"/>
        <v>7.5</v>
      </c>
      <c r="J159" s="17">
        <f t="shared" si="3"/>
        <v>3</v>
      </c>
      <c r="K159" s="2"/>
      <c r="L159" s="7"/>
      <c r="M159" s="23"/>
    </row>
    <row r="160" spans="1:13" ht="15.75" x14ac:dyDescent="0.25">
      <c r="A160" s="2">
        <v>24</v>
      </c>
      <c r="B160" s="3">
        <v>20212577121</v>
      </c>
      <c r="C160" s="2" t="s">
        <v>85</v>
      </c>
      <c r="D160" s="2">
        <v>44</v>
      </c>
      <c r="E160" s="2"/>
      <c r="F160" s="19"/>
      <c r="G160" s="2"/>
      <c r="H160" s="2"/>
      <c r="I160" s="2">
        <f t="shared" si="2"/>
        <v>0</v>
      </c>
      <c r="J160" s="17">
        <f t="shared" si="3"/>
        <v>26.4</v>
      </c>
      <c r="K160" s="2">
        <v>2</v>
      </c>
      <c r="L160" s="7"/>
      <c r="M160" s="23"/>
    </row>
    <row r="161" spans="1:13" ht="15.75" x14ac:dyDescent="0.25">
      <c r="A161" s="2">
        <v>25</v>
      </c>
      <c r="B161" s="3">
        <v>20212577055</v>
      </c>
      <c r="C161" s="2" t="s">
        <v>86</v>
      </c>
      <c r="D161" s="2"/>
      <c r="E161" s="2"/>
      <c r="F161" s="2"/>
      <c r="G161" s="2"/>
      <c r="H161" s="2"/>
      <c r="I161" s="2">
        <f t="shared" si="2"/>
        <v>0</v>
      </c>
      <c r="J161" s="17">
        <f t="shared" si="3"/>
        <v>0</v>
      </c>
      <c r="K161" s="2">
        <v>4</v>
      </c>
      <c r="L161" s="7"/>
      <c r="M161" s="23"/>
    </row>
    <row r="162" spans="1:13" ht="15.75" x14ac:dyDescent="0.25">
      <c r="A162" s="2">
        <v>26</v>
      </c>
      <c r="B162" s="3">
        <v>20212577110</v>
      </c>
      <c r="C162" s="2" t="s">
        <v>87</v>
      </c>
      <c r="D162" s="2">
        <v>47</v>
      </c>
      <c r="E162" s="2">
        <v>50</v>
      </c>
      <c r="F162" s="2">
        <v>50</v>
      </c>
      <c r="G162" s="2">
        <v>30</v>
      </c>
      <c r="H162" s="2"/>
      <c r="I162" s="2">
        <f t="shared" si="2"/>
        <v>32.5</v>
      </c>
      <c r="J162" s="17">
        <f t="shared" si="3"/>
        <v>41.2</v>
      </c>
      <c r="K162" s="2"/>
      <c r="L162" s="7"/>
      <c r="M162" s="23"/>
    </row>
    <row r="163" spans="1:13" ht="15.75" x14ac:dyDescent="0.25">
      <c r="A163" s="2"/>
      <c r="B163" s="3"/>
      <c r="C163" s="2"/>
      <c r="D163" s="30"/>
      <c r="E163" s="2"/>
      <c r="F163" s="2"/>
      <c r="G163" s="2"/>
      <c r="H163" s="2"/>
      <c r="I163" s="2"/>
      <c r="J163" s="2"/>
      <c r="K163" s="2"/>
      <c r="L163" s="7"/>
      <c r="M163" s="23"/>
    </row>
    <row r="164" spans="1:13" x14ac:dyDescent="0.25">
      <c r="A164" s="2"/>
      <c r="B164" s="2"/>
      <c r="C164" s="2"/>
      <c r="D164" s="30"/>
      <c r="E164" s="2"/>
      <c r="F164" s="2"/>
      <c r="G164" s="2"/>
      <c r="H164" s="2"/>
      <c r="I164" s="2"/>
      <c r="J164" s="2"/>
      <c r="K164" s="2">
        <v>1</v>
      </c>
      <c r="L164" s="7"/>
      <c r="M164" s="7"/>
    </row>
    <row r="165" spans="1:13" x14ac:dyDescent="0.25">
      <c r="A165" s="20">
        <v>27</v>
      </c>
      <c r="B165" s="2"/>
      <c r="C165" s="12" t="s">
        <v>88</v>
      </c>
      <c r="D165" s="12">
        <v>43</v>
      </c>
      <c r="E165" s="12">
        <v>50</v>
      </c>
      <c r="F165" s="12"/>
      <c r="G165" s="12"/>
      <c r="H165" s="12"/>
      <c r="I165" s="12"/>
      <c r="J165" s="12"/>
      <c r="K165" s="2"/>
      <c r="L165" s="32"/>
      <c r="M165" s="23"/>
    </row>
    <row r="166" spans="1:13" x14ac:dyDescent="0.25">
      <c r="B166" t="s">
        <v>3</v>
      </c>
      <c r="C166" s="20" t="s">
        <v>117</v>
      </c>
    </row>
    <row r="167" spans="1:13" x14ac:dyDescent="0.25">
      <c r="C167" s="20" t="s">
        <v>126</v>
      </c>
    </row>
    <row r="168" spans="1:13" x14ac:dyDescent="0.25">
      <c r="C168" s="20" t="s">
        <v>127</v>
      </c>
    </row>
    <row r="169" spans="1:13" x14ac:dyDescent="0.25">
      <c r="C169" s="20" t="s">
        <v>128</v>
      </c>
    </row>
    <row r="170" spans="1:13" x14ac:dyDescent="0.25">
      <c r="C170" s="20" t="s">
        <v>129</v>
      </c>
    </row>
    <row r="171" spans="1:13" x14ac:dyDescent="0.25">
      <c r="C171" s="20" t="s">
        <v>130</v>
      </c>
    </row>
  </sheetData>
  <sortState xmlns:xlrd2="http://schemas.microsoft.com/office/spreadsheetml/2017/richdata2" ref="B6:C33">
    <sortCondition ref="C6:C33"/>
  </sortState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muestreo 261</vt:lpstr>
      <vt:lpstr>muestreo 262</vt:lpstr>
      <vt:lpstr>admon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moreno</dc:creator>
  <cp:lastModifiedBy>Claudia Mabel Moreno Penagos</cp:lastModifiedBy>
  <cp:lastPrinted>2022-07-29T03:56:53Z</cp:lastPrinted>
  <dcterms:created xsi:type="dcterms:W3CDTF">2021-10-29T23:57:01Z</dcterms:created>
  <dcterms:modified xsi:type="dcterms:W3CDTF">2022-07-29T04:06:55Z</dcterms:modified>
</cp:coreProperties>
</file>