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ogui\Escritorio\"/>
    </mc:Choice>
  </mc:AlternateContent>
  <xr:revisionPtr revIDLastSave="0" documentId="13_ncr:1_{0115C837-19C5-461E-8DA2-63D432B67D3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3" l="1"/>
  <c r="S19" i="3"/>
  <c r="S18" i="3"/>
  <c r="S16" i="3"/>
  <c r="S15" i="3"/>
  <c r="S11" i="3"/>
  <c r="S10" i="3"/>
  <c r="S8" i="3"/>
  <c r="P19" i="3"/>
  <c r="P18" i="3"/>
  <c r="P17" i="3"/>
  <c r="P16" i="3"/>
  <c r="P15" i="3"/>
  <c r="P11" i="3"/>
  <c r="P10" i="3"/>
  <c r="P8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</calcChain>
</file>

<file path=xl/sharedStrings.xml><?xml version="1.0" encoding="utf-8"?>
<sst xmlns="http://schemas.openxmlformats.org/spreadsheetml/2006/main" count="395" uniqueCount="63">
  <si>
    <t>ID</t>
  </si>
  <si>
    <t>Código</t>
  </si>
  <si>
    <t>Nombre</t>
  </si>
  <si>
    <t>Correo personal</t>
  </si>
  <si>
    <t>Correo institucional</t>
  </si>
  <si>
    <t>SARMIENTO GUZMAN ANDRES FELIPE</t>
  </si>
  <si>
    <t>andresfelipesagu@gmail.com</t>
  </si>
  <si>
    <t>afsarmientog@udistrital.edu.co</t>
  </si>
  <si>
    <t>MONTOYA ORDOÃ‘EZ JUAN DAVID</t>
  </si>
  <si>
    <t>montoyaordonezj@gmail.com</t>
  </si>
  <si>
    <t>judmontoyao@udistrital.edu.co</t>
  </si>
  <si>
    <t>NIÃ‘O CORREDOR TOMAS FERNANDO</t>
  </si>
  <si>
    <t>fernandocorredor2006@gmail.com</t>
  </si>
  <si>
    <t>tfninoc@udistrital.edu.co</t>
  </si>
  <si>
    <t>PINEDA ARCINIEGAS JUAN ESTEBAN</t>
  </si>
  <si>
    <t>jucapi2007@hotmail.com</t>
  </si>
  <si>
    <t>juepinedaa@udistrital.edu.co</t>
  </si>
  <si>
    <t>SALAMANCA GUTIERREZ JUAN ESTEBAN</t>
  </si>
  <si>
    <t>juanesteban364salamancag@gmail.com</t>
  </si>
  <si>
    <t>jesalamancag@udistrital.edu.co</t>
  </si>
  <si>
    <t>GRAJALES LONDOÃ‘O HENRY SNEIDER</t>
  </si>
  <si>
    <t>sneidergrajaleslon@gmail.com</t>
  </si>
  <si>
    <t>hsgrajalesl@udistrital.edu.co</t>
  </si>
  <si>
    <t>DIAZ PEÃ‘A ELENA SOFIA</t>
  </si>
  <si>
    <t>elenasofiadp1005@gmail.com</t>
  </si>
  <si>
    <t>esdiazp@udistrital.edu.co</t>
  </si>
  <si>
    <t>BARRERA SACHICA JUAN SEBASTIAN</t>
  </si>
  <si>
    <t>barrerasachica@gmail.com</t>
  </si>
  <si>
    <t>jsbarreras@udistrital.edu.co</t>
  </si>
  <si>
    <t>ARAQUE RODRIGUEZ CAMILA TATIANA</t>
  </si>
  <si>
    <t>araquec340@gmail.com</t>
  </si>
  <si>
    <t>ctaraquer@udistrital.edu.co</t>
  </si>
  <si>
    <t>RIOS COLLO JOHAN ANDRES</t>
  </si>
  <si>
    <t>johanrcm2006@gmail.com</t>
  </si>
  <si>
    <t>joariosc@udistrital.edu.co</t>
  </si>
  <si>
    <t>GOMEZ FERNANDEZ JULIAN STEBAN</t>
  </si>
  <si>
    <t>satocrak@gmail.com</t>
  </si>
  <si>
    <t>jusgomezf@udistrital.edu.co</t>
  </si>
  <si>
    <t>PATIÃ‘O CORREA HENRY ALBERTO</t>
  </si>
  <si>
    <t>henryalbertopatinocorrea4@gmail.com</t>
  </si>
  <si>
    <t>hapatinoc@udistrital.edu.co</t>
  </si>
  <si>
    <t>GORDILLO ACEVEDO HAMILTON SNNEYDER</t>
  </si>
  <si>
    <t>hsnneyder03@gmail.com</t>
  </si>
  <si>
    <t>hsgordilloa@udistrital.edu.co</t>
  </si>
  <si>
    <t>RIAÃ‘O DIAZ MICHAEL ARMANDO</t>
  </si>
  <si>
    <t>michaelrianodiaz@gmail.com</t>
  </si>
  <si>
    <t>marianod@udistrital.edu.co</t>
  </si>
  <si>
    <t>Sí asistió</t>
  </si>
  <si>
    <t>No asistió</t>
  </si>
  <si>
    <t>Lab 01</t>
  </si>
  <si>
    <t>Lab 02</t>
  </si>
  <si>
    <t>Lab 03</t>
  </si>
  <si>
    <t>Lab 04</t>
  </si>
  <si>
    <t>Parcial *5</t>
  </si>
  <si>
    <t>Corte</t>
  </si>
  <si>
    <t>Nota condor</t>
  </si>
  <si>
    <t>Fallas corte 01</t>
  </si>
  <si>
    <t>Lab 05</t>
  </si>
  <si>
    <t>Lab 06</t>
  </si>
  <si>
    <t>Lab 07</t>
  </si>
  <si>
    <t>secundo corte</t>
  </si>
  <si>
    <t>Proyecto</t>
  </si>
  <si>
    <t>Final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</si>
</sst>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6" fontId="0" fillId="0" borderId="0" xfId="0" applyNumberFormat="1"/>
    <xf numFmtId="0" fontId="0" fillId="33" borderId="0" xfId="0" applyFill="1"/>
    <xf numFmtId="0" fontId="0" fillId="0" borderId="0" xfId="0" quotePrefix="1"/>
    <xf numFmtId="0" fontId="0" fillId="34" borderId="0" xfId="0" applyFill="1"/>
    <xf numFmtId="0" fontId="0" fillId="33" borderId="0" xfId="0" quotePrefix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G19"/>
  <sheetViews>
    <sheetView workbookViewId="0">
      <selection activeCell="H19" sqref="H19"/>
    </sheetView>
  </sheetViews>
  <sheetFormatPr baseColWidth="10" defaultColWidth="8.88671875" defaultRowHeight="14.4" x14ac:dyDescent="0.3"/>
  <cols>
    <col min="4" max="4" width="14.5546875" customWidth="1"/>
    <col min="5" max="5" width="37.33203125" customWidth="1"/>
    <col min="6" max="8" width="28.109375" customWidth="1"/>
  </cols>
  <sheetData>
    <row r="5" spans="3:7" x14ac:dyDescent="0.3">
      <c r="C5" t="s">
        <v>0</v>
      </c>
      <c r="D5" t="s">
        <v>1</v>
      </c>
      <c r="E5" t="s">
        <v>2</v>
      </c>
      <c r="F5" t="s">
        <v>3</v>
      </c>
      <c r="G5" t="s">
        <v>4</v>
      </c>
    </row>
    <row r="6" spans="3:7" x14ac:dyDescent="0.3">
      <c r="C6">
        <v>1</v>
      </c>
      <c r="D6">
        <v>20241007003</v>
      </c>
      <c r="E6" t="s">
        <v>5</v>
      </c>
      <c r="F6" t="s">
        <v>6</v>
      </c>
      <c r="G6" t="s">
        <v>7</v>
      </c>
    </row>
    <row r="7" spans="3:7" x14ac:dyDescent="0.3">
      <c r="C7">
        <v>2</v>
      </c>
      <c r="D7">
        <v>20242007031</v>
      </c>
      <c r="E7" t="s">
        <v>8</v>
      </c>
      <c r="F7" t="s">
        <v>9</v>
      </c>
      <c r="G7" t="s">
        <v>10</v>
      </c>
    </row>
    <row r="8" spans="3:7" x14ac:dyDescent="0.3">
      <c r="C8">
        <v>3</v>
      </c>
      <c r="D8">
        <v>20242007032</v>
      </c>
      <c r="E8" t="s">
        <v>11</v>
      </c>
      <c r="F8" t="s">
        <v>12</v>
      </c>
      <c r="G8" t="s">
        <v>13</v>
      </c>
    </row>
    <row r="9" spans="3:7" x14ac:dyDescent="0.3">
      <c r="C9">
        <v>4</v>
      </c>
      <c r="D9">
        <v>20242007035</v>
      </c>
      <c r="E9" t="s">
        <v>14</v>
      </c>
      <c r="F9" t="s">
        <v>15</v>
      </c>
      <c r="G9" t="s">
        <v>16</v>
      </c>
    </row>
    <row r="10" spans="3:7" x14ac:dyDescent="0.3">
      <c r="C10">
        <v>5</v>
      </c>
      <c r="D10">
        <v>20242007036</v>
      </c>
      <c r="E10" t="s">
        <v>17</v>
      </c>
      <c r="F10" t="s">
        <v>18</v>
      </c>
      <c r="G10" t="s">
        <v>19</v>
      </c>
    </row>
    <row r="11" spans="3:7" x14ac:dyDescent="0.3">
      <c r="C11">
        <v>6</v>
      </c>
      <c r="D11">
        <v>20242007039</v>
      </c>
      <c r="E11" t="s">
        <v>20</v>
      </c>
      <c r="F11" t="s">
        <v>21</v>
      </c>
      <c r="G11" t="s">
        <v>22</v>
      </c>
    </row>
    <row r="12" spans="3:7" x14ac:dyDescent="0.3">
      <c r="C12">
        <v>7</v>
      </c>
      <c r="D12">
        <v>20242007042</v>
      </c>
      <c r="E12" t="s">
        <v>23</v>
      </c>
      <c r="F12" t="s">
        <v>24</v>
      </c>
      <c r="G12" t="s">
        <v>25</v>
      </c>
    </row>
    <row r="13" spans="3:7" x14ac:dyDescent="0.3">
      <c r="C13">
        <v>8</v>
      </c>
      <c r="D13">
        <v>20242007044</v>
      </c>
      <c r="E13" t="s">
        <v>26</v>
      </c>
      <c r="F13" t="s">
        <v>27</v>
      </c>
      <c r="G13" t="s">
        <v>28</v>
      </c>
    </row>
    <row r="14" spans="3:7" x14ac:dyDescent="0.3">
      <c r="C14">
        <v>9</v>
      </c>
      <c r="D14">
        <v>20242007047</v>
      </c>
      <c r="E14" t="s">
        <v>29</v>
      </c>
      <c r="F14" t="s">
        <v>30</v>
      </c>
      <c r="G14" t="s">
        <v>31</v>
      </c>
    </row>
    <row r="15" spans="3:7" x14ac:dyDescent="0.3">
      <c r="C15">
        <v>10</v>
      </c>
      <c r="D15">
        <v>20242007049</v>
      </c>
      <c r="E15" t="s">
        <v>32</v>
      </c>
      <c r="F15" t="s">
        <v>33</v>
      </c>
      <c r="G15" t="s">
        <v>34</v>
      </c>
    </row>
    <row r="16" spans="3:7" x14ac:dyDescent="0.3">
      <c r="C16">
        <v>11</v>
      </c>
      <c r="D16">
        <v>20242007050</v>
      </c>
      <c r="E16" t="s">
        <v>35</v>
      </c>
      <c r="F16" t="s">
        <v>36</v>
      </c>
      <c r="G16" t="s">
        <v>37</v>
      </c>
    </row>
    <row r="17" spans="3:7" x14ac:dyDescent="0.3">
      <c r="C17">
        <v>12</v>
      </c>
      <c r="D17">
        <v>20242007054</v>
      </c>
      <c r="E17" t="s">
        <v>38</v>
      </c>
      <c r="F17" t="s">
        <v>39</v>
      </c>
      <c r="G17" t="s">
        <v>40</v>
      </c>
    </row>
    <row r="18" spans="3:7" x14ac:dyDescent="0.3">
      <c r="C18">
        <v>13</v>
      </c>
      <c r="D18">
        <v>20242007058</v>
      </c>
      <c r="E18" t="s">
        <v>41</v>
      </c>
      <c r="F18" t="s">
        <v>42</v>
      </c>
      <c r="G18" t="s">
        <v>43</v>
      </c>
    </row>
    <row r="19" spans="3:7" x14ac:dyDescent="0.3">
      <c r="C19">
        <v>14</v>
      </c>
      <c r="D19">
        <v>20242007059</v>
      </c>
      <c r="E19" t="s">
        <v>44</v>
      </c>
      <c r="F19" t="s">
        <v>45</v>
      </c>
      <c r="G19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5EA1-308F-4BA2-8A13-80F79360EFF8}">
  <dimension ref="B3:AD18"/>
  <sheetViews>
    <sheetView topLeftCell="N1" zoomScale="90" zoomScaleNormal="90" workbookViewId="0">
      <selection activeCell="AD4" sqref="AD4"/>
    </sheetView>
  </sheetViews>
  <sheetFormatPr baseColWidth="10" defaultRowHeight="14.4" x14ac:dyDescent="0.3"/>
  <cols>
    <col min="2" max="2" width="5.21875" customWidth="1"/>
    <col min="3" max="3" width="13.6640625" customWidth="1"/>
    <col min="4" max="4" width="36.44140625" customWidth="1"/>
    <col min="21" max="21" width="13.5546875" customWidth="1"/>
    <col min="22" max="22" width="36.44140625" customWidth="1"/>
  </cols>
  <sheetData>
    <row r="3" spans="2:30" x14ac:dyDescent="0.3">
      <c r="E3" s="1">
        <v>45513</v>
      </c>
      <c r="F3" s="1">
        <v>45517</v>
      </c>
      <c r="G3" s="1">
        <v>45518</v>
      </c>
      <c r="H3" s="1">
        <v>45520</v>
      </c>
      <c r="I3" s="1">
        <v>45525</v>
      </c>
      <c r="J3" s="1">
        <v>45527</v>
      </c>
      <c r="K3" s="1">
        <v>45531</v>
      </c>
      <c r="L3" s="1">
        <v>45532</v>
      </c>
      <c r="M3" s="1">
        <v>45534</v>
      </c>
      <c r="N3" s="1">
        <v>45545</v>
      </c>
      <c r="O3" s="1">
        <v>45546</v>
      </c>
      <c r="P3" s="1">
        <v>45548</v>
      </c>
      <c r="Q3" s="1">
        <v>45552</v>
      </c>
      <c r="R3" s="1">
        <v>45553</v>
      </c>
      <c r="S3" s="1">
        <v>45559</v>
      </c>
      <c r="T3" s="1">
        <v>45567</v>
      </c>
      <c r="U3" t="s">
        <v>56</v>
      </c>
    </row>
    <row r="4" spans="2:30" x14ac:dyDescent="0.3">
      <c r="B4" t="s">
        <v>0</v>
      </c>
      <c r="C4" t="s">
        <v>1</v>
      </c>
      <c r="D4" t="s">
        <v>2</v>
      </c>
      <c r="V4" t="s">
        <v>2</v>
      </c>
      <c r="W4" s="1">
        <v>45671</v>
      </c>
      <c r="X4" s="1">
        <v>45672</v>
      </c>
      <c r="Y4" s="1">
        <v>45674</v>
      </c>
      <c r="Z4" s="1">
        <v>45678</v>
      </c>
      <c r="AA4" s="1">
        <v>45681</v>
      </c>
      <c r="AB4" s="1">
        <v>45685</v>
      </c>
      <c r="AC4" s="1">
        <v>45686</v>
      </c>
      <c r="AD4" s="1">
        <v>45695</v>
      </c>
    </row>
    <row r="5" spans="2:30" s="2" customFormat="1" x14ac:dyDescent="0.3">
      <c r="B5" s="2">
        <v>1</v>
      </c>
      <c r="C5" s="2">
        <v>20241007003</v>
      </c>
      <c r="D5" s="2" t="s">
        <v>5</v>
      </c>
      <c r="E5" s="2" t="s">
        <v>47</v>
      </c>
      <c r="F5" s="2" t="s">
        <v>47</v>
      </c>
      <c r="G5" s="2" t="s">
        <v>47</v>
      </c>
      <c r="H5" s="2" t="s">
        <v>47</v>
      </c>
      <c r="I5" s="2" t="s">
        <v>48</v>
      </c>
      <c r="J5" s="2" t="s">
        <v>47</v>
      </c>
      <c r="K5" s="2" t="s">
        <v>47</v>
      </c>
      <c r="L5" s="2" t="s">
        <v>47</v>
      </c>
      <c r="M5" s="2" t="s">
        <v>48</v>
      </c>
      <c r="N5" s="2" t="s">
        <v>47</v>
      </c>
      <c r="O5" s="2" t="s">
        <v>47</v>
      </c>
      <c r="P5" s="2" t="s">
        <v>47</v>
      </c>
      <c r="Q5" s="2" t="s">
        <v>48</v>
      </c>
      <c r="R5" s="2" t="s">
        <v>48</v>
      </c>
      <c r="S5" s="2" t="s">
        <v>48</v>
      </c>
      <c r="T5" s="2" t="s">
        <v>48</v>
      </c>
      <c r="U5" s="2">
        <v>10</v>
      </c>
      <c r="V5" s="2" t="s">
        <v>5</v>
      </c>
    </row>
    <row r="6" spans="2:30" x14ac:dyDescent="0.3">
      <c r="B6">
        <v>2</v>
      </c>
      <c r="C6">
        <v>20242007031</v>
      </c>
      <c r="D6" t="s">
        <v>8</v>
      </c>
      <c r="E6" t="s">
        <v>47</v>
      </c>
      <c r="F6" t="s">
        <v>47</v>
      </c>
      <c r="G6" t="s">
        <v>47</v>
      </c>
      <c r="H6" t="s">
        <v>47</v>
      </c>
      <c r="I6" t="s">
        <v>47</v>
      </c>
      <c r="J6" t="s">
        <v>47</v>
      </c>
      <c r="K6" t="s">
        <v>47</v>
      </c>
      <c r="L6" t="s">
        <v>47</v>
      </c>
      <c r="M6" t="s">
        <v>47</v>
      </c>
      <c r="N6" t="s">
        <v>47</v>
      </c>
      <c r="O6" t="s">
        <v>47</v>
      </c>
      <c r="P6" t="s">
        <v>47</v>
      </c>
      <c r="Q6" t="s">
        <v>47</v>
      </c>
      <c r="R6" t="s">
        <v>47</v>
      </c>
      <c r="S6" t="s">
        <v>47</v>
      </c>
      <c r="T6" t="s">
        <v>47</v>
      </c>
      <c r="V6" t="s">
        <v>8</v>
      </c>
      <c r="W6" t="s">
        <v>47</v>
      </c>
      <c r="X6" t="s">
        <v>47</v>
      </c>
      <c r="Y6" t="s">
        <v>47</v>
      </c>
      <c r="Z6" t="s">
        <v>47</v>
      </c>
      <c r="AA6" t="s">
        <v>47</v>
      </c>
      <c r="AB6" t="s">
        <v>47</v>
      </c>
      <c r="AC6" t="s">
        <v>47</v>
      </c>
    </row>
    <row r="7" spans="2:30" s="4" customFormat="1" x14ac:dyDescent="0.3">
      <c r="B7" s="4">
        <v>3</v>
      </c>
      <c r="C7" s="4">
        <v>20242007032</v>
      </c>
      <c r="D7" s="4" t="s">
        <v>11</v>
      </c>
      <c r="E7" s="4" t="s">
        <v>47</v>
      </c>
      <c r="F7" s="4" t="s">
        <v>47</v>
      </c>
      <c r="G7" s="4" t="s">
        <v>47</v>
      </c>
      <c r="H7" s="4" t="s">
        <v>47</v>
      </c>
      <c r="I7" s="4" t="s">
        <v>47</v>
      </c>
      <c r="J7" s="4" t="s">
        <v>47</v>
      </c>
      <c r="K7" s="4" t="s">
        <v>47</v>
      </c>
      <c r="L7" s="4" t="s">
        <v>47</v>
      </c>
      <c r="M7" s="4" t="s">
        <v>47</v>
      </c>
      <c r="N7" s="4" t="s">
        <v>47</v>
      </c>
      <c r="O7" s="4" t="s">
        <v>47</v>
      </c>
      <c r="P7" s="4" t="s">
        <v>47</v>
      </c>
      <c r="Q7" s="4" t="s">
        <v>47</v>
      </c>
      <c r="R7" s="4" t="s">
        <v>47</v>
      </c>
      <c r="S7" s="4" t="s">
        <v>47</v>
      </c>
      <c r="T7" s="4" t="s">
        <v>47</v>
      </c>
      <c r="V7" s="4" t="s">
        <v>11</v>
      </c>
      <c r="W7" s="4" t="s">
        <v>47</v>
      </c>
      <c r="X7" s="4" t="s">
        <v>47</v>
      </c>
      <c r="Y7" s="4" t="s">
        <v>47</v>
      </c>
      <c r="Z7" s="4" t="s">
        <v>48</v>
      </c>
      <c r="AA7" s="4" t="s">
        <v>48</v>
      </c>
    </row>
    <row r="8" spans="2:30" x14ac:dyDescent="0.3">
      <c r="B8">
        <v>4</v>
      </c>
      <c r="C8">
        <v>20242007035</v>
      </c>
      <c r="D8" t="s">
        <v>14</v>
      </c>
      <c r="E8" t="s">
        <v>47</v>
      </c>
      <c r="F8" t="s">
        <v>47</v>
      </c>
      <c r="G8" t="s">
        <v>47</v>
      </c>
      <c r="H8" t="s">
        <v>47</v>
      </c>
      <c r="I8" t="s">
        <v>47</v>
      </c>
      <c r="J8" t="s">
        <v>47</v>
      </c>
      <c r="K8" t="s">
        <v>47</v>
      </c>
      <c r="L8" t="s">
        <v>47</v>
      </c>
      <c r="M8" t="s">
        <v>47</v>
      </c>
      <c r="N8" t="s">
        <v>47</v>
      </c>
      <c r="O8" t="s">
        <v>47</v>
      </c>
      <c r="P8" t="s">
        <v>47</v>
      </c>
      <c r="Q8" t="s">
        <v>47</v>
      </c>
      <c r="R8" t="s">
        <v>47</v>
      </c>
      <c r="S8" t="s">
        <v>47</v>
      </c>
      <c r="T8" t="s">
        <v>47</v>
      </c>
      <c r="V8" t="s">
        <v>14</v>
      </c>
      <c r="W8" t="s">
        <v>47</v>
      </c>
      <c r="X8" t="s">
        <v>47</v>
      </c>
      <c r="Y8" t="s">
        <v>47</v>
      </c>
      <c r="Z8" t="s">
        <v>47</v>
      </c>
      <c r="AA8" t="s">
        <v>47</v>
      </c>
      <c r="AB8" t="s">
        <v>47</v>
      </c>
      <c r="AC8" t="s">
        <v>47</v>
      </c>
    </row>
    <row r="9" spans="2:30" x14ac:dyDescent="0.3">
      <c r="B9">
        <v>5</v>
      </c>
      <c r="C9">
        <v>20242007036</v>
      </c>
      <c r="D9" t="s">
        <v>17</v>
      </c>
      <c r="E9" t="s">
        <v>47</v>
      </c>
      <c r="F9" t="s">
        <v>47</v>
      </c>
      <c r="G9" t="s">
        <v>47</v>
      </c>
      <c r="H9" t="s">
        <v>47</v>
      </c>
      <c r="I9" t="s">
        <v>47</v>
      </c>
      <c r="J9" t="s">
        <v>47</v>
      </c>
      <c r="K9" t="s">
        <v>47</v>
      </c>
      <c r="L9" t="s">
        <v>47</v>
      </c>
      <c r="M9" t="s">
        <v>47</v>
      </c>
      <c r="N9" t="s">
        <v>47</v>
      </c>
      <c r="O9" t="s">
        <v>47</v>
      </c>
      <c r="P9" t="s">
        <v>47</v>
      </c>
      <c r="Q9" t="s">
        <v>47</v>
      </c>
      <c r="R9" t="s">
        <v>47</v>
      </c>
      <c r="S9" t="s">
        <v>47</v>
      </c>
      <c r="T9" t="s">
        <v>47</v>
      </c>
      <c r="V9" t="s">
        <v>17</v>
      </c>
      <c r="W9" t="s">
        <v>47</v>
      </c>
      <c r="X9" t="s">
        <v>48</v>
      </c>
      <c r="Y9" t="s">
        <v>48</v>
      </c>
      <c r="Z9" t="s">
        <v>47</v>
      </c>
      <c r="AA9" t="s">
        <v>47</v>
      </c>
      <c r="AB9" t="s">
        <v>47</v>
      </c>
      <c r="AC9" t="s">
        <v>47</v>
      </c>
    </row>
    <row r="10" spans="2:30" s="2" customFormat="1" x14ac:dyDescent="0.3">
      <c r="B10" s="2">
        <v>6</v>
      </c>
      <c r="C10" s="2">
        <v>20242007039</v>
      </c>
      <c r="D10" s="2" t="s">
        <v>20</v>
      </c>
      <c r="E10" s="2" t="s">
        <v>47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2" t="s">
        <v>47</v>
      </c>
      <c r="O10" s="2" t="s">
        <v>47</v>
      </c>
      <c r="P10" s="2" t="s">
        <v>47</v>
      </c>
      <c r="Q10" s="2" t="s">
        <v>47</v>
      </c>
      <c r="R10" s="2" t="s">
        <v>47</v>
      </c>
      <c r="S10" s="2" t="s">
        <v>47</v>
      </c>
      <c r="T10" s="2" t="s">
        <v>47</v>
      </c>
      <c r="V10" s="2" t="s">
        <v>20</v>
      </c>
      <c r="W10" s="2" t="s">
        <v>48</v>
      </c>
    </row>
    <row r="11" spans="2:30" s="2" customFormat="1" x14ac:dyDescent="0.3">
      <c r="B11" s="2">
        <v>7</v>
      </c>
      <c r="C11" s="2">
        <v>20242007042</v>
      </c>
      <c r="D11" s="2" t="s">
        <v>23</v>
      </c>
      <c r="E11" s="2" t="s">
        <v>47</v>
      </c>
      <c r="F11" s="2" t="s">
        <v>47</v>
      </c>
      <c r="G11" s="2" t="s">
        <v>47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47</v>
      </c>
      <c r="N11" s="2" t="s">
        <v>47</v>
      </c>
      <c r="O11" s="2" t="s">
        <v>47</v>
      </c>
      <c r="P11" s="2" t="s">
        <v>47</v>
      </c>
      <c r="Q11" s="2" t="s">
        <v>47</v>
      </c>
      <c r="R11" s="2" t="s">
        <v>47</v>
      </c>
      <c r="S11" s="2" t="s">
        <v>47</v>
      </c>
      <c r="T11" s="2" t="s">
        <v>47</v>
      </c>
      <c r="V11" s="2" t="s">
        <v>23</v>
      </c>
      <c r="W11" s="2" t="s">
        <v>48</v>
      </c>
    </row>
    <row r="12" spans="2:30" s="4" customFormat="1" x14ac:dyDescent="0.3">
      <c r="B12" s="4">
        <v>8</v>
      </c>
      <c r="C12" s="4">
        <v>20242007044</v>
      </c>
      <c r="D12" s="4" t="s">
        <v>26</v>
      </c>
      <c r="E12" s="4" t="s">
        <v>47</v>
      </c>
      <c r="F12" s="4" t="s">
        <v>47</v>
      </c>
      <c r="G12" s="4" t="s">
        <v>47</v>
      </c>
      <c r="H12" s="4" t="s">
        <v>47</v>
      </c>
      <c r="I12" s="4" t="s">
        <v>47</v>
      </c>
      <c r="J12" s="4" t="s">
        <v>47</v>
      </c>
      <c r="K12" s="4" t="s">
        <v>47</v>
      </c>
      <c r="L12" s="4" t="s">
        <v>47</v>
      </c>
      <c r="M12" s="4" t="s">
        <v>47</v>
      </c>
      <c r="N12" s="4" t="s">
        <v>47</v>
      </c>
      <c r="O12" s="4" t="s">
        <v>47</v>
      </c>
      <c r="P12" s="4" t="s">
        <v>47</v>
      </c>
      <c r="Q12" s="4" t="s">
        <v>47</v>
      </c>
      <c r="R12" s="4" t="s">
        <v>48</v>
      </c>
      <c r="S12" s="4" t="s">
        <v>47</v>
      </c>
      <c r="T12" s="4" t="s">
        <v>47</v>
      </c>
      <c r="U12" s="4">
        <v>2</v>
      </c>
      <c r="V12" s="4" t="s">
        <v>26</v>
      </c>
      <c r="W12" s="4" t="s">
        <v>47</v>
      </c>
      <c r="X12" s="4" t="s">
        <v>47</v>
      </c>
      <c r="Y12" s="4" t="s">
        <v>47</v>
      </c>
    </row>
    <row r="13" spans="2:30" x14ac:dyDescent="0.3">
      <c r="B13">
        <v>9</v>
      </c>
      <c r="C13">
        <v>20242007047</v>
      </c>
      <c r="D13" t="s">
        <v>29</v>
      </c>
      <c r="E13" t="s">
        <v>47</v>
      </c>
      <c r="F13" t="s">
        <v>47</v>
      </c>
      <c r="G13" t="s">
        <v>47</v>
      </c>
      <c r="H13" t="s">
        <v>47</v>
      </c>
      <c r="I13" t="s">
        <v>47</v>
      </c>
      <c r="J13" t="s">
        <v>47</v>
      </c>
      <c r="K13" t="s">
        <v>47</v>
      </c>
      <c r="L13" t="s">
        <v>48</v>
      </c>
      <c r="M13" t="s">
        <v>48</v>
      </c>
      <c r="N13" t="s">
        <v>47</v>
      </c>
      <c r="O13" t="s">
        <v>47</v>
      </c>
      <c r="P13" t="s">
        <v>47</v>
      </c>
      <c r="Q13" t="s">
        <v>47</v>
      </c>
      <c r="R13" t="s">
        <v>48</v>
      </c>
      <c r="S13" t="s">
        <v>47</v>
      </c>
      <c r="T13" t="s">
        <v>47</v>
      </c>
      <c r="U13">
        <v>6</v>
      </c>
      <c r="V13" t="s">
        <v>29</v>
      </c>
      <c r="W13" t="s">
        <v>47</v>
      </c>
      <c r="X13" t="s">
        <v>47</v>
      </c>
      <c r="Y13" t="s">
        <v>48</v>
      </c>
      <c r="Z13" t="s">
        <v>48</v>
      </c>
      <c r="AA13" t="s">
        <v>48</v>
      </c>
      <c r="AB13" t="s">
        <v>48</v>
      </c>
      <c r="AC13" t="s">
        <v>48</v>
      </c>
    </row>
    <row r="14" spans="2:30" x14ac:dyDescent="0.3">
      <c r="B14">
        <v>10</v>
      </c>
      <c r="C14">
        <v>20242007049</v>
      </c>
      <c r="D14" t="s">
        <v>32</v>
      </c>
      <c r="E14" t="s">
        <v>47</v>
      </c>
      <c r="F14" t="s">
        <v>47</v>
      </c>
      <c r="G14" t="s">
        <v>47</v>
      </c>
      <c r="H14" t="s">
        <v>47</v>
      </c>
      <c r="I14" t="s">
        <v>47</v>
      </c>
      <c r="J14" t="s">
        <v>47</v>
      </c>
      <c r="K14" t="s">
        <v>47</v>
      </c>
      <c r="L14" t="s">
        <v>47</v>
      </c>
      <c r="M14" t="s">
        <v>47</v>
      </c>
      <c r="N14" t="s">
        <v>47</v>
      </c>
      <c r="O14" t="s">
        <v>47</v>
      </c>
      <c r="P14" t="s">
        <v>47</v>
      </c>
      <c r="Q14" t="s">
        <v>47</v>
      </c>
      <c r="R14" t="s">
        <v>47</v>
      </c>
      <c r="S14" t="s">
        <v>47</v>
      </c>
      <c r="T14" t="s">
        <v>47</v>
      </c>
      <c r="V14" t="s">
        <v>32</v>
      </c>
      <c r="W14" t="s">
        <v>47</v>
      </c>
      <c r="X14" t="s">
        <v>47</v>
      </c>
      <c r="Y14" t="s">
        <v>47</v>
      </c>
      <c r="Z14" t="s">
        <v>47</v>
      </c>
      <c r="AA14" t="s">
        <v>47</v>
      </c>
      <c r="AB14" t="s">
        <v>47</v>
      </c>
      <c r="AC14" t="s">
        <v>47</v>
      </c>
    </row>
    <row r="15" spans="2:30" x14ac:dyDescent="0.3">
      <c r="B15">
        <v>11</v>
      </c>
      <c r="C15">
        <v>20242007050</v>
      </c>
      <c r="D15" t="s">
        <v>35</v>
      </c>
      <c r="E15" t="s">
        <v>47</v>
      </c>
      <c r="F15" t="s">
        <v>47</v>
      </c>
      <c r="G15" t="s">
        <v>47</v>
      </c>
      <c r="H15" t="s">
        <v>47</v>
      </c>
      <c r="I15" t="s">
        <v>47</v>
      </c>
      <c r="J15" t="s">
        <v>47</v>
      </c>
      <c r="K15" t="s">
        <v>47</v>
      </c>
      <c r="L15" t="s">
        <v>47</v>
      </c>
      <c r="M15" t="s">
        <v>47</v>
      </c>
      <c r="N15" t="s">
        <v>47</v>
      </c>
      <c r="O15" t="s">
        <v>47</v>
      </c>
      <c r="P15" t="s">
        <v>47</v>
      </c>
      <c r="Q15" t="s">
        <v>47</v>
      </c>
      <c r="R15" t="s">
        <v>47</v>
      </c>
      <c r="S15" t="s">
        <v>47</v>
      </c>
      <c r="T15" t="s">
        <v>47</v>
      </c>
      <c r="V15" t="s">
        <v>35</v>
      </c>
      <c r="W15" t="s">
        <v>47</v>
      </c>
      <c r="X15" t="s">
        <v>47</v>
      </c>
      <c r="Y15" t="s">
        <v>47</v>
      </c>
      <c r="Z15" t="s">
        <v>47</v>
      </c>
      <c r="AA15" t="s">
        <v>47</v>
      </c>
      <c r="AB15" t="s">
        <v>47</v>
      </c>
      <c r="AC15" t="s">
        <v>47</v>
      </c>
    </row>
    <row r="16" spans="2:30" x14ac:dyDescent="0.3">
      <c r="B16">
        <v>12</v>
      </c>
      <c r="C16">
        <v>20242007054</v>
      </c>
      <c r="D16" t="s">
        <v>38</v>
      </c>
      <c r="E16" t="s">
        <v>47</v>
      </c>
      <c r="F16" t="s">
        <v>47</v>
      </c>
      <c r="G16" t="s">
        <v>47</v>
      </c>
      <c r="H16" t="s">
        <v>47</v>
      </c>
      <c r="I16" t="s">
        <v>47</v>
      </c>
      <c r="J16" t="s">
        <v>47</v>
      </c>
      <c r="K16" t="s">
        <v>47</v>
      </c>
      <c r="L16" t="s">
        <v>47</v>
      </c>
      <c r="M16" t="s">
        <v>47</v>
      </c>
      <c r="N16" t="s">
        <v>47</v>
      </c>
      <c r="O16" t="s">
        <v>47</v>
      </c>
      <c r="P16" t="s">
        <v>47</v>
      </c>
      <c r="Q16" t="s">
        <v>47</v>
      </c>
      <c r="R16" t="s">
        <v>47</v>
      </c>
      <c r="S16" t="s">
        <v>47</v>
      </c>
      <c r="T16" t="s">
        <v>47</v>
      </c>
      <c r="V16" t="s">
        <v>38</v>
      </c>
      <c r="W16" t="s">
        <v>48</v>
      </c>
      <c r="X16" t="s">
        <v>48</v>
      </c>
      <c r="Y16" t="s">
        <v>48</v>
      </c>
      <c r="Z16" t="s">
        <v>48</v>
      </c>
      <c r="AA16" t="s">
        <v>48</v>
      </c>
      <c r="AB16" t="s">
        <v>48</v>
      </c>
      <c r="AC16" t="s">
        <v>48</v>
      </c>
    </row>
    <row r="17" spans="2:29" x14ac:dyDescent="0.3">
      <c r="B17">
        <v>13</v>
      </c>
      <c r="C17">
        <v>20242007058</v>
      </c>
      <c r="D17" t="s">
        <v>41</v>
      </c>
      <c r="E17" t="s">
        <v>47</v>
      </c>
      <c r="F17" t="s">
        <v>47</v>
      </c>
      <c r="G17" t="s">
        <v>47</v>
      </c>
      <c r="H17" t="s">
        <v>47</v>
      </c>
      <c r="I17" t="s">
        <v>47</v>
      </c>
      <c r="J17" t="s">
        <v>48</v>
      </c>
      <c r="K17" t="s">
        <v>47</v>
      </c>
      <c r="L17" t="s">
        <v>47</v>
      </c>
      <c r="M17" t="s">
        <v>47</v>
      </c>
      <c r="N17" t="s">
        <v>47</v>
      </c>
      <c r="O17" t="s">
        <v>47</v>
      </c>
      <c r="P17" t="s">
        <v>47</v>
      </c>
      <c r="Q17" t="s">
        <v>47</v>
      </c>
      <c r="R17" t="s">
        <v>47</v>
      </c>
      <c r="S17" t="s">
        <v>47</v>
      </c>
      <c r="T17" t="s">
        <v>47</v>
      </c>
      <c r="V17" t="s">
        <v>41</v>
      </c>
      <c r="W17" t="s">
        <v>48</v>
      </c>
      <c r="X17" t="s">
        <v>47</v>
      </c>
      <c r="Y17" t="s">
        <v>47</v>
      </c>
      <c r="Z17" t="s">
        <v>48</v>
      </c>
      <c r="AA17" t="s">
        <v>48</v>
      </c>
      <c r="AB17" t="s">
        <v>48</v>
      </c>
      <c r="AC17" t="s">
        <v>48</v>
      </c>
    </row>
    <row r="18" spans="2:29" s="2" customFormat="1" x14ac:dyDescent="0.3">
      <c r="B18" s="2">
        <v>14</v>
      </c>
      <c r="C18" s="2">
        <v>20242007059</v>
      </c>
      <c r="D18" s="2" t="s">
        <v>44</v>
      </c>
      <c r="E18" s="2" t="s">
        <v>47</v>
      </c>
      <c r="F18" s="2" t="s">
        <v>47</v>
      </c>
      <c r="G18" s="2" t="s">
        <v>47</v>
      </c>
      <c r="H18" s="2" t="s">
        <v>47</v>
      </c>
      <c r="I18" s="2" t="s">
        <v>47</v>
      </c>
      <c r="J18" s="2" t="s">
        <v>47</v>
      </c>
      <c r="K18" s="2" t="s">
        <v>47</v>
      </c>
      <c r="L18" s="2" t="s">
        <v>47</v>
      </c>
      <c r="M18" s="2" t="s">
        <v>47</v>
      </c>
      <c r="V18" s="2" t="s">
        <v>44</v>
      </c>
      <c r="X18" s="2">
        <v>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7E79-C58B-497B-9863-BD7C7FE9BB12}">
  <dimension ref="A6:S20"/>
  <sheetViews>
    <sheetView tabSelected="1" topLeftCell="B1" workbookViewId="0">
      <selection sqref="A1:A1048576"/>
    </sheetView>
  </sheetViews>
  <sheetFormatPr baseColWidth="10" defaultRowHeight="14.4" x14ac:dyDescent="0.3"/>
  <cols>
    <col min="3" max="3" width="14.5546875" customWidth="1"/>
    <col min="4" max="4" width="38.21875" customWidth="1"/>
  </cols>
  <sheetData>
    <row r="6" spans="1:19" x14ac:dyDescent="0.3">
      <c r="B6" t="s">
        <v>0</v>
      </c>
      <c r="C6" t="s">
        <v>1</v>
      </c>
      <c r="D6" t="s">
        <v>2</v>
      </c>
      <c r="E6" t="s">
        <v>49</v>
      </c>
      <c r="F6" t="s">
        <v>50</v>
      </c>
      <c r="G6" t="s">
        <v>50</v>
      </c>
      <c r="H6" t="s">
        <v>51</v>
      </c>
      <c r="I6" t="s">
        <v>52</v>
      </c>
      <c r="J6" t="s">
        <v>53</v>
      </c>
      <c r="K6" t="s">
        <v>54</v>
      </c>
      <c r="L6" t="s">
        <v>55</v>
      </c>
      <c r="M6" t="s">
        <v>57</v>
      </c>
      <c r="N6" t="s">
        <v>58</v>
      </c>
      <c r="O6" t="s">
        <v>59</v>
      </c>
      <c r="P6" t="s">
        <v>60</v>
      </c>
      <c r="Q6" t="s">
        <v>55</v>
      </c>
      <c r="R6" t="s">
        <v>61</v>
      </c>
      <c r="S6" t="s">
        <v>62</v>
      </c>
    </row>
    <row r="7" spans="1:19" s="2" customFormat="1" x14ac:dyDescent="0.3">
      <c r="B7" s="2">
        <v>1</v>
      </c>
      <c r="C7" s="2">
        <v>20241007003</v>
      </c>
      <c r="D7" s="2" t="s">
        <v>5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f>(E7+F7+G7+H7+I7+(J7*5))/10</f>
        <v>0</v>
      </c>
      <c r="L7" s="2">
        <v>0</v>
      </c>
    </row>
    <row r="8" spans="1:19" x14ac:dyDescent="0.3">
      <c r="B8">
        <v>2</v>
      </c>
      <c r="C8">
        <v>20242007031</v>
      </c>
      <c r="D8" t="s">
        <v>8</v>
      </c>
      <c r="E8">
        <v>4.5</v>
      </c>
      <c r="F8">
        <v>5</v>
      </c>
      <c r="G8">
        <v>5</v>
      </c>
      <c r="H8">
        <v>5</v>
      </c>
      <c r="I8">
        <v>4.5</v>
      </c>
      <c r="J8">
        <v>2.7</v>
      </c>
      <c r="K8">
        <f t="shared" ref="K8:K19" si="0">(E8+F8+G8+H8+I8+(J8*5))/10</f>
        <v>3.75</v>
      </c>
      <c r="L8">
        <v>3.8</v>
      </c>
      <c r="M8">
        <v>4.5</v>
      </c>
      <c r="N8">
        <v>4.5</v>
      </c>
      <c r="O8">
        <v>5</v>
      </c>
      <c r="P8">
        <f>SUM(M8+N8+O8)/3</f>
        <v>4.666666666666667</v>
      </c>
      <c r="Q8">
        <v>4.7</v>
      </c>
      <c r="R8">
        <v>5</v>
      </c>
      <c r="S8">
        <f>(L8*0.35)+(Q8*0.35)+(R8*0.3)</f>
        <v>4.4749999999999996</v>
      </c>
    </row>
    <row r="9" spans="1:19" s="4" customFormat="1" x14ac:dyDescent="0.3">
      <c r="B9" s="4">
        <v>3</v>
      </c>
      <c r="C9" s="4">
        <v>20242007032</v>
      </c>
      <c r="D9" s="4" t="s">
        <v>11</v>
      </c>
      <c r="E9" s="4">
        <v>5</v>
      </c>
      <c r="F9" s="4">
        <v>5</v>
      </c>
      <c r="G9" s="4">
        <v>5</v>
      </c>
      <c r="H9" s="4">
        <v>5</v>
      </c>
      <c r="I9" s="4">
        <v>4.5</v>
      </c>
      <c r="J9" s="4">
        <v>2.4</v>
      </c>
      <c r="K9" s="4">
        <f t="shared" si="0"/>
        <v>3.65</v>
      </c>
      <c r="L9" s="4">
        <v>3.7</v>
      </c>
    </row>
    <row r="10" spans="1:19" x14ac:dyDescent="0.3">
      <c r="A10" s="3"/>
      <c r="B10">
        <v>4</v>
      </c>
      <c r="C10">
        <v>20242007035</v>
      </c>
      <c r="D10" t="s">
        <v>14</v>
      </c>
      <c r="E10">
        <v>3.5</v>
      </c>
      <c r="F10">
        <v>4.5</v>
      </c>
      <c r="G10">
        <v>4.5</v>
      </c>
      <c r="H10">
        <v>4.5</v>
      </c>
      <c r="I10">
        <v>4.5</v>
      </c>
      <c r="J10">
        <v>1.7</v>
      </c>
      <c r="K10">
        <f t="shared" si="0"/>
        <v>3</v>
      </c>
      <c r="L10">
        <v>3</v>
      </c>
      <c r="M10">
        <v>3.5</v>
      </c>
      <c r="N10">
        <v>5</v>
      </c>
      <c r="O10">
        <v>5</v>
      </c>
      <c r="P10">
        <f t="shared" ref="P10:P11" si="1">SUM(M10+N10+O10)/3</f>
        <v>4.5</v>
      </c>
      <c r="Q10">
        <v>4.5</v>
      </c>
      <c r="R10">
        <v>5</v>
      </c>
      <c r="S10">
        <f t="shared" ref="S10:S11" si="2">(L10*0.35)+(Q10*0.35)+(R10*0.3)</f>
        <v>4.125</v>
      </c>
    </row>
    <row r="11" spans="1:19" x14ac:dyDescent="0.3">
      <c r="B11">
        <v>5</v>
      </c>
      <c r="C11">
        <v>20242007036</v>
      </c>
      <c r="D11" t="s">
        <v>17</v>
      </c>
      <c r="E11">
        <v>2.5</v>
      </c>
      <c r="F11">
        <v>5</v>
      </c>
      <c r="G11">
        <v>5</v>
      </c>
      <c r="H11">
        <v>3.5</v>
      </c>
      <c r="I11">
        <v>4</v>
      </c>
      <c r="J11">
        <v>1.6</v>
      </c>
      <c r="K11">
        <f t="shared" si="0"/>
        <v>2.8</v>
      </c>
      <c r="L11">
        <v>2.8</v>
      </c>
      <c r="M11">
        <v>4</v>
      </c>
      <c r="N11">
        <v>3</v>
      </c>
      <c r="O11">
        <v>4</v>
      </c>
      <c r="P11">
        <f t="shared" si="1"/>
        <v>3.6666666666666665</v>
      </c>
      <c r="Q11">
        <v>3.7</v>
      </c>
      <c r="R11">
        <v>5</v>
      </c>
      <c r="S11">
        <f t="shared" si="2"/>
        <v>3.7749999999999999</v>
      </c>
    </row>
    <row r="12" spans="1:19" s="2" customFormat="1" x14ac:dyDescent="0.3">
      <c r="B12" s="2">
        <v>6</v>
      </c>
      <c r="C12" s="2">
        <v>20242007039</v>
      </c>
      <c r="D12" s="2" t="s">
        <v>20</v>
      </c>
      <c r="E12" s="2">
        <v>5</v>
      </c>
      <c r="F12" s="2">
        <v>5</v>
      </c>
      <c r="G12" s="2">
        <v>5</v>
      </c>
      <c r="H12" s="2">
        <v>5</v>
      </c>
      <c r="I12" s="2">
        <v>4.5</v>
      </c>
      <c r="J12" s="2">
        <v>1.9</v>
      </c>
      <c r="K12" s="2">
        <f t="shared" si="0"/>
        <v>3.4</v>
      </c>
      <c r="L12" s="2">
        <v>3.4</v>
      </c>
    </row>
    <row r="13" spans="1:19" s="2" customFormat="1" x14ac:dyDescent="0.3">
      <c r="B13" s="2">
        <v>7</v>
      </c>
      <c r="C13" s="2">
        <v>20242007042</v>
      </c>
      <c r="D13" s="2" t="s">
        <v>23</v>
      </c>
      <c r="E13" s="2">
        <v>5</v>
      </c>
      <c r="F13" s="2">
        <v>3.5</v>
      </c>
      <c r="G13" s="2">
        <v>3.5</v>
      </c>
      <c r="H13" s="2">
        <v>5</v>
      </c>
      <c r="I13" s="2">
        <v>4</v>
      </c>
      <c r="J13" s="2">
        <v>3</v>
      </c>
      <c r="K13" s="2">
        <f t="shared" si="0"/>
        <v>3.6</v>
      </c>
      <c r="L13" s="2">
        <v>3.6</v>
      </c>
    </row>
    <row r="14" spans="1:19" s="2" customFormat="1" x14ac:dyDescent="0.3">
      <c r="A14" s="5"/>
      <c r="B14" s="2">
        <v>8</v>
      </c>
      <c r="C14" s="2">
        <v>20242007044</v>
      </c>
      <c r="D14" s="2" t="s">
        <v>26</v>
      </c>
      <c r="E14" s="2">
        <v>5</v>
      </c>
      <c r="F14" s="2">
        <v>4</v>
      </c>
      <c r="G14" s="2">
        <v>4</v>
      </c>
      <c r="H14" s="2">
        <v>4</v>
      </c>
      <c r="I14" s="2">
        <v>3</v>
      </c>
      <c r="J14" s="2">
        <v>2.6</v>
      </c>
      <c r="K14" s="2">
        <f t="shared" si="0"/>
        <v>3.3</v>
      </c>
      <c r="L14" s="2">
        <v>3.3</v>
      </c>
    </row>
    <row r="15" spans="1:19" x14ac:dyDescent="0.3">
      <c r="B15">
        <v>9</v>
      </c>
      <c r="C15">
        <v>20242007047</v>
      </c>
      <c r="D15" t="s">
        <v>29</v>
      </c>
      <c r="E15">
        <v>0</v>
      </c>
      <c r="F15">
        <v>4</v>
      </c>
      <c r="G15">
        <v>4</v>
      </c>
      <c r="H15">
        <v>4</v>
      </c>
      <c r="I15">
        <v>3</v>
      </c>
      <c r="J15">
        <v>1.8</v>
      </c>
      <c r="K15">
        <f t="shared" si="0"/>
        <v>2.4</v>
      </c>
      <c r="L15">
        <v>2.4</v>
      </c>
      <c r="M15">
        <v>0</v>
      </c>
      <c r="N15">
        <v>0</v>
      </c>
      <c r="P15">
        <f t="shared" ref="P15:P19" si="3">SUM(M15+N15+O15)/3</f>
        <v>0</v>
      </c>
      <c r="S15">
        <f t="shared" ref="S15:S19" si="4">(L15*0.35)+(Q15*0.35)+(R15*0.3)</f>
        <v>0.84</v>
      </c>
    </row>
    <row r="16" spans="1:19" x14ac:dyDescent="0.3">
      <c r="B16">
        <v>10</v>
      </c>
      <c r="C16">
        <v>20242007049</v>
      </c>
      <c r="D16" t="s">
        <v>32</v>
      </c>
      <c r="E16">
        <v>3.5</v>
      </c>
      <c r="F16">
        <v>5</v>
      </c>
      <c r="G16">
        <v>5</v>
      </c>
      <c r="H16">
        <v>3.5</v>
      </c>
      <c r="I16">
        <v>4</v>
      </c>
      <c r="J16">
        <v>1.6</v>
      </c>
      <c r="K16">
        <f t="shared" si="0"/>
        <v>2.9</v>
      </c>
      <c r="L16">
        <v>2.9</v>
      </c>
      <c r="M16">
        <v>4</v>
      </c>
      <c r="N16">
        <v>3.5</v>
      </c>
      <c r="O16">
        <v>4</v>
      </c>
      <c r="P16">
        <f t="shared" si="3"/>
        <v>3.8333333333333335</v>
      </c>
      <c r="Q16">
        <v>3.8</v>
      </c>
      <c r="R16">
        <v>5</v>
      </c>
      <c r="S16">
        <f t="shared" si="4"/>
        <v>3.8449999999999998</v>
      </c>
    </row>
    <row r="17" spans="1:19" x14ac:dyDescent="0.3">
      <c r="A17" s="3"/>
      <c r="B17">
        <v>11</v>
      </c>
      <c r="C17">
        <v>20242007050</v>
      </c>
      <c r="D17" t="s">
        <v>35</v>
      </c>
      <c r="E17">
        <v>5</v>
      </c>
      <c r="F17">
        <v>4.5</v>
      </c>
      <c r="G17">
        <v>4.5</v>
      </c>
      <c r="H17">
        <v>4.5</v>
      </c>
      <c r="I17">
        <v>4.5</v>
      </c>
      <c r="J17">
        <v>2.2000000000000002</v>
      </c>
      <c r="K17">
        <f t="shared" si="0"/>
        <v>3.4</v>
      </c>
      <c r="L17">
        <v>3.4</v>
      </c>
      <c r="M17">
        <v>3.5</v>
      </c>
      <c r="N17">
        <v>4.5</v>
      </c>
      <c r="O17">
        <v>5</v>
      </c>
      <c r="P17">
        <f t="shared" si="3"/>
        <v>4.333333333333333</v>
      </c>
      <c r="Q17">
        <v>4.3</v>
      </c>
      <c r="R17">
        <v>5</v>
      </c>
      <c r="S17">
        <f>(L17*0.35)+(Q17*0.35)+(R17*0.3)</f>
        <v>4.1950000000000003</v>
      </c>
    </row>
    <row r="18" spans="1:19" x14ac:dyDescent="0.3">
      <c r="B18">
        <v>12</v>
      </c>
      <c r="C18">
        <v>20242007054</v>
      </c>
      <c r="D18" t="s">
        <v>38</v>
      </c>
      <c r="E18">
        <v>3</v>
      </c>
      <c r="F18">
        <v>5</v>
      </c>
      <c r="G18">
        <v>5</v>
      </c>
      <c r="H18">
        <v>5</v>
      </c>
      <c r="I18">
        <v>4.5</v>
      </c>
      <c r="J18">
        <v>2.2000000000000002</v>
      </c>
      <c r="K18">
        <f t="shared" si="0"/>
        <v>3.35</v>
      </c>
      <c r="L18">
        <v>3.4</v>
      </c>
      <c r="M18">
        <v>0</v>
      </c>
      <c r="N18">
        <v>0</v>
      </c>
      <c r="P18">
        <f t="shared" si="3"/>
        <v>0</v>
      </c>
      <c r="S18">
        <f t="shared" si="4"/>
        <v>1.19</v>
      </c>
    </row>
    <row r="19" spans="1:19" x14ac:dyDescent="0.3">
      <c r="A19" s="3"/>
      <c r="B19">
        <v>13</v>
      </c>
      <c r="C19">
        <v>20242007058</v>
      </c>
      <c r="D19" t="s">
        <v>41</v>
      </c>
      <c r="E19">
        <v>5</v>
      </c>
      <c r="F19">
        <v>3.5</v>
      </c>
      <c r="G19">
        <v>3.5</v>
      </c>
      <c r="H19">
        <v>5</v>
      </c>
      <c r="I19">
        <v>4</v>
      </c>
      <c r="J19">
        <v>1.9</v>
      </c>
      <c r="K19">
        <f t="shared" si="0"/>
        <v>3.05</v>
      </c>
      <c r="L19">
        <v>3.1</v>
      </c>
      <c r="M19">
        <v>0</v>
      </c>
      <c r="N19">
        <v>0</v>
      </c>
      <c r="P19">
        <f t="shared" si="3"/>
        <v>0</v>
      </c>
      <c r="S19">
        <f t="shared" si="4"/>
        <v>1.085</v>
      </c>
    </row>
    <row r="20" spans="1:19" s="2" customFormat="1" x14ac:dyDescent="0.3">
      <c r="B20" s="2">
        <v>14</v>
      </c>
      <c r="C20" s="2">
        <v>20242007059</v>
      </c>
      <c r="D2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Guillermo Guarnizo Marin</dc:creator>
  <cp:lastModifiedBy>Fany González C.</cp:lastModifiedBy>
  <dcterms:created xsi:type="dcterms:W3CDTF">2015-06-05T18:19:34Z</dcterms:created>
  <dcterms:modified xsi:type="dcterms:W3CDTF">2025-02-07T16:17:11Z</dcterms:modified>
</cp:coreProperties>
</file>